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bookViews>
  <sheets>
    <sheet name="ПФХД" sheetId="1" r:id="rId1"/>
    <sheet name="Раздел 1" sheetId="2" r:id="rId2"/>
    <sheet name="Детализация по КФО" sheetId="3" r:id="rId3"/>
    <sheet name="Раздел 2" sheetId="4" r:id="rId4"/>
    <sheet name="Обоснования (111)" sheetId="5" r:id="rId5"/>
    <sheet name="Обоснования (100,300,850)" sheetId="6" r:id="rId6"/>
    <sheet name="Обоснования (242,244)" sheetId="7" r:id="rId7"/>
    <sheet name="Обоснования доходов" sheetId="8" r:id="rId8"/>
    <sheet name="Справочно" sheetId="9" r:id="rId9"/>
    <sheet name="Анализ ФОТ" sheetId="10" r:id="rId10"/>
    <sheet name="Лист согласования" sheetId="11" r:id="rId11"/>
    <sheet name="Протокол изменений" sheetId="12" r:id="rId12"/>
  </sheets>
  <calcPr calcId="124519"/>
</workbook>
</file>

<file path=xl/calcChain.xml><?xml version="1.0" encoding="utf-8"?>
<calcChain xmlns="http://schemas.openxmlformats.org/spreadsheetml/2006/main">
  <c r="H15" i="12"/>
  <c r="G15"/>
  <c r="F15"/>
  <c r="E178" i="10"/>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P11" i="9"/>
  <c r="O11"/>
  <c r="M11"/>
  <c r="L11"/>
  <c r="J11"/>
  <c r="I11"/>
  <c r="G11"/>
  <c r="E11"/>
  <c r="D11"/>
  <c r="F91" i="8"/>
  <c r="E91"/>
  <c r="D91"/>
  <c r="F73"/>
  <c r="E73"/>
  <c r="D73"/>
  <c r="L55"/>
  <c r="I55"/>
  <c r="F55"/>
  <c r="L30"/>
  <c r="I30"/>
  <c r="F30"/>
  <c r="L11"/>
  <c r="I11"/>
  <c r="F11"/>
  <c r="G751" i="7"/>
  <c r="G732"/>
  <c r="G720"/>
  <c r="G708"/>
  <c r="G690"/>
  <c r="G672"/>
  <c r="G598"/>
  <c r="G578"/>
  <c r="G567"/>
  <c r="G546"/>
  <c r="G533"/>
  <c r="G496"/>
  <c r="G485"/>
  <c r="G474"/>
  <c r="G463"/>
  <c r="G453"/>
  <c r="G434"/>
  <c r="G423"/>
  <c r="G311"/>
  <c r="G263"/>
  <c r="G240"/>
  <c r="G222"/>
  <c r="G209"/>
  <c r="G199"/>
  <c r="G177"/>
  <c r="G166"/>
  <c r="G156"/>
  <c r="G132"/>
  <c r="G121"/>
  <c r="G75"/>
  <c r="G57"/>
  <c r="G45"/>
  <c r="G31"/>
  <c r="G16"/>
  <c r="H210" i="5"/>
  <c r="D210"/>
  <c r="H163"/>
  <c r="D163"/>
  <c r="H139"/>
  <c r="D139"/>
  <c r="H31" i="4"/>
  <c r="G31"/>
  <c r="F31"/>
  <c r="H27"/>
  <c r="G27"/>
  <c r="F27"/>
  <c r="H24"/>
  <c r="G24"/>
  <c r="F24"/>
  <c r="H21"/>
  <c r="G21"/>
  <c r="F21"/>
  <c r="H17"/>
  <c r="G17"/>
  <c r="F17"/>
  <c r="H14"/>
  <c r="G14"/>
  <c r="F14"/>
  <c r="H13"/>
  <c r="G13"/>
  <c r="F13"/>
  <c r="H7"/>
  <c r="G7"/>
  <c r="F7"/>
  <c r="K8" i="3"/>
  <c r="J8"/>
  <c r="I8"/>
  <c r="H8"/>
  <c r="G8"/>
  <c r="F8"/>
  <c r="H8" i="2"/>
  <c r="G8"/>
  <c r="F8"/>
</calcChain>
</file>

<file path=xl/sharedStrings.xml><?xml version="1.0" encoding="utf-8"?>
<sst xmlns="http://schemas.openxmlformats.org/spreadsheetml/2006/main" count="5654" uniqueCount="1687">
  <si>
    <t>СОГЛАСОВАНО</t>
  </si>
  <si>
    <t>УТВЕРЖДАЮ</t>
  </si>
  <si>
    <t>Заместитель министра</t>
  </si>
  <si>
    <t>(наименование должности лица, утверждающего документ)</t>
  </si>
  <si>
    <t>Лазарев А.А.</t>
  </si>
  <si>
    <t>(подпись)</t>
  </si>
  <si>
    <t>(расшифровка подписи)</t>
  </si>
  <si>
    <t>"_____" _____________ ______ г.</t>
  </si>
  <si>
    <t>(дата утверждения)</t>
  </si>
  <si>
    <t>План финансово-хозяйственной деятельности</t>
  </si>
  <si>
    <t>ГБОУ ВО МО  "Академия социального управления" на 2021 год и плановый период 2022-2023 годов</t>
  </si>
  <si>
    <t>"09" июля 2021 г.</t>
  </si>
  <si>
    <t>Форма по КФД</t>
  </si>
  <si>
    <t>Наименование государственного учреждения:</t>
  </si>
  <si>
    <t>Государственное бюджетное образовательное учреждение высшего образования Московской области  "Академия социального управления"</t>
  </si>
  <si>
    <t>Дата</t>
  </si>
  <si>
    <t>09.07.2021</t>
  </si>
  <si>
    <t>Наименование органа, осуществляющего функции и полномочия учредителя:</t>
  </si>
  <si>
    <t>Министерство образования Московской области</t>
  </si>
  <si>
    <t>по ОКПО</t>
  </si>
  <si>
    <t>Адрес фактического местонахождения государственного учреждения:</t>
  </si>
  <si>
    <t>ИНН/КПП</t>
  </si>
  <si>
    <t>7716237532/502901001</t>
  </si>
  <si>
    <t>по ОКЕИ</t>
  </si>
  <si>
    <t>383</t>
  </si>
  <si>
    <t>Подписано. Заверено ЭП.</t>
  </si>
  <si>
    <t>ФИО: Лазарев Андрей Александрович</t>
  </si>
  <si>
    <t>ФИО: Лубский Андрей Александрович</t>
  </si>
  <si>
    <t>Должность: Заместитель министра</t>
  </si>
  <si>
    <t>Должность:</t>
  </si>
  <si>
    <t>Действует c 01.09.2020 16:30:21 по: 01.09.2021 16:40:21</t>
  </si>
  <si>
    <t>Действует c 22.09.2020 12:34:23 по: 22.12.2021 12:34:23</t>
  </si>
  <si>
    <t>Серийный номер: DF64364634AAFD7B6FD01AD5AE6AE8D5A70B4F00</t>
  </si>
  <si>
    <t>Серийный номер: 91C5F822B49E5D0D282AFC6DF1129184FF7B009F</t>
  </si>
  <si>
    <t>Издатель: ООО ""АйтиКом""</t>
  </si>
  <si>
    <t>Издатель: Федеральное казначейство</t>
  </si>
  <si>
    <t>Время подписания: 09.07.2021 16:13:25</t>
  </si>
  <si>
    <t>Время подписания: 09.07.2021 15:11:31</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</si>
  <si>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</si>
  <si>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</si>
  <si>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</si>
  <si>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</si>
  <si>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</si>
  <si>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КЭСР</t>
  </si>
  <si>
    <t>Сумма</t>
  </si>
  <si>
    <t>на 2021 г. текущий финансовый год</t>
  </si>
  <si>
    <t>на 2022 г. первый год планового периода</t>
  </si>
  <si>
    <t>на 2023 г. второй год планового периода</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</si>
  <si>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</si>
  <si>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</si>
  <si>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</si>
  <si>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</si>
  <si>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</si>
  <si>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</si>
  <si>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</si>
  <si>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</si>
  <si>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</si>
  <si>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</si>
  <si>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 аренда</t>
  </si>
  <si>
    <t>1110</t>
  </si>
  <si>
    <t>129</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</si>
  <si>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</si>
  <si>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</si>
  <si>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</si>
  <si>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</si>
  <si>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</si>
  <si>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</si>
  <si>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доходы от штрафов, пеней, иных сумм принудительного изъятия, всего</t>
  </si>
  <si>
    <t>1300</t>
  </si>
  <si>
    <t>140</t>
  </si>
  <si>
    <t>в том числе, 
неустойки</t>
  </si>
  <si>
    <t>1310</t>
  </si>
  <si>
    <t>141</t>
  </si>
  <si>
    <t>безвозмездные денежные поступления, всего</t>
  </si>
  <si>
    <t>1400</t>
  </si>
  <si>
    <t>150</t>
  </si>
  <si>
    <t>в том числе:
целевые субсидии</t>
  </si>
  <si>
    <t>1410</t>
  </si>
  <si>
    <t>субсидии на осуществление капитальных вложений</t>
  </si>
  <si>
    <t>1420</t>
  </si>
  <si>
    <t>безвозмездные поступления</t>
  </si>
  <si>
    <t>1430</t>
  </si>
  <si>
    <t>пожертвования</t>
  </si>
  <si>
    <t>1440</t>
  </si>
  <si>
    <t>прочие доходы, всего</t>
  </si>
  <si>
    <t>1500</t>
  </si>
  <si>
    <t>180</t>
  </si>
  <si>
    <t>иные доходы</t>
  </si>
  <si>
    <t>1510</t>
  </si>
  <si>
    <t>доходы от операций с активами, всего</t>
  </si>
  <si>
    <t>1900</t>
  </si>
  <si>
    <t>Х</t>
  </si>
  <si>
    <t>прочие поступления, всего</t>
  </si>
  <si>
    <t>1980</t>
  </si>
  <si>
    <t>увеличение остатков денежных средств за счет возврата дебиторской задолженности прошлых лет</t>
  </si>
  <si>
    <t>1982</t>
  </si>
  <si>
    <t>510</t>
  </si>
  <si>
    <t>Расходы, всего</t>
  </si>
  <si>
    <t>2000</t>
  </si>
  <si>
    <t>в том числе:
на выплаты персоналу, всего</t>
  </si>
  <si>
    <t>2100</t>
  </si>
  <si>
    <t>в том числе:
оплата труда</t>
  </si>
  <si>
    <t>2110</t>
  </si>
  <si>
    <t>111</t>
  </si>
  <si>
    <t>211</t>
  </si>
  <si>
    <t>211.00</t>
  </si>
  <si>
    <t>в том числе:
оплата труда Педагогических работников</t>
  </si>
  <si>
    <t>2110.1</t>
  </si>
  <si>
    <t>в том числе Педагогические работники ("Указные")</t>
  </si>
  <si>
    <t>2110.1.1</t>
  </si>
  <si>
    <t>оплата труда Прочих педагогических работников</t>
  </si>
  <si>
    <t>2110.1.2</t>
  </si>
  <si>
    <t>оплата труда Прочего персонала</t>
  </si>
  <si>
    <t>2110.2</t>
  </si>
  <si>
    <t>в том числе: Руководящие работники</t>
  </si>
  <si>
    <t>2110.2.1</t>
  </si>
  <si>
    <t>Административно-управленческий персонал</t>
  </si>
  <si>
    <t>2110.2.2</t>
  </si>
  <si>
    <t>в том числе: АУП "Указные"</t>
  </si>
  <si>
    <t>2110.2.2.1</t>
  </si>
  <si>
    <t>АУП прочие</t>
  </si>
  <si>
    <t>2110.2.2.2</t>
  </si>
  <si>
    <t>Учебно-вспомогательный персонал</t>
  </si>
  <si>
    <t>2110.2.3</t>
  </si>
  <si>
    <t>Младший обслуживающий персонал</t>
  </si>
  <si>
    <t>2110.2.4</t>
  </si>
  <si>
    <t>Работники культуры</t>
  </si>
  <si>
    <t>2110.2.5</t>
  </si>
  <si>
    <t>социальные пособия и компенсация персоналу в денежной форме</t>
  </si>
  <si>
    <t>2110.3</t>
  </si>
  <si>
    <t>266</t>
  </si>
  <si>
    <t>прочие выплаты персоналу, в том числе компенсационного характера, всего</t>
  </si>
  <si>
    <t>2120</t>
  </si>
  <si>
    <t>112</t>
  </si>
  <si>
    <t>в том числе:
прочие несоциальные выплаты персоналу в денежной и натуральной формах, всего</t>
  </si>
  <si>
    <t>2121</t>
  </si>
  <si>
    <t>212</t>
  </si>
  <si>
    <t>212.00</t>
  </si>
  <si>
    <t>транспортные услуги, всего</t>
  </si>
  <si>
    <t>2122</t>
  </si>
  <si>
    <t>222</t>
  </si>
  <si>
    <t>222.00</t>
  </si>
  <si>
    <t>прочие работы, услуги, за исключением разработки проектной и сметной документации для ремонта объектов нефинансовых активов, всего</t>
  </si>
  <si>
    <t>2123</t>
  </si>
  <si>
    <t>226</t>
  </si>
  <si>
    <t>226.00</t>
  </si>
  <si>
    <t>социальное обеспечение населения, в том числе доставка социальных выплат, всего</t>
  </si>
  <si>
    <t>2124</t>
  </si>
  <si>
    <t>260.00</t>
  </si>
  <si>
    <t>иные выплаты, за исключением фонда оплаты труда учреждения, для выполнения отдельных полномочий, всего</t>
  </si>
  <si>
    <t>2130</t>
  </si>
  <si>
    <t>113</t>
  </si>
  <si>
    <t>2131</t>
  </si>
  <si>
    <t>2132</t>
  </si>
  <si>
    <t>2133</t>
  </si>
  <si>
    <t>2134</t>
  </si>
  <si>
    <t>260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</si>
  <si>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</si>
  <si>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</si>
  <si>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</si>
  <si>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</si>
  <si>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</si>
  <si>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213</t>
  </si>
  <si>
    <t>213.00</t>
  </si>
  <si>
    <t>иные выплаты работникам</t>
  </si>
  <si>
    <t>2142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</si>
  <si>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</si>
  <si>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</si>
  <si>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</si>
  <si>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</si>
  <si>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</si>
  <si>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</si>
  <si>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</si>
  <si>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</si>
  <si>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</si>
  <si>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</si>
  <si>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</si>
  <si>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</si>
  <si>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296</t>
  </si>
  <si>
    <t>296.00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</si>
  <si>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</si>
  <si>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</si>
  <si>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</si>
  <si>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297.00</t>
  </si>
  <si>
    <t>иные выплаты населению</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</si>
  <si>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</si>
  <si>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</si>
  <si>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</si>
  <si>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</si>
  <si>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</si>
  <si>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</si>
  <si>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</si>
  <si>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</si>
  <si>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291</t>
  </si>
  <si>
    <t>290.00</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</si>
  <si>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</si>
  <si>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</si>
  <si>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</si>
  <si>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уплата штрафов (в том числе административных), пеней, иных платежей</t>
  </si>
  <si>
    <t>2330</t>
  </si>
  <si>
    <t>853</t>
  </si>
  <si>
    <t>291 - 297</t>
  </si>
  <si>
    <t>безвозмездные перечисления организациям к физическим лицам</t>
  </si>
  <si>
    <t>2400</t>
  </si>
  <si>
    <t>из них:
гранты, предоставляемые бюджетным учреждениям</t>
  </si>
  <si>
    <t>2410</t>
  </si>
  <si>
    <t>613</t>
  </si>
  <si>
    <t>241</t>
  </si>
  <si>
    <t>241.00</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</si>
  <si>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</si>
  <si>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</si>
  <si>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</si>
  <si>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</si>
  <si>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</si>
  <si>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</si>
  <si>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242</t>
  </si>
  <si>
    <t>242.00</t>
  </si>
  <si>
    <t>гранты, предоставляемые другим организациям и физическим лицам</t>
  </si>
  <si>
    <t>2440</t>
  </si>
  <si>
    <t>810</t>
  </si>
  <si>
    <t>взносы в международные организации</t>
  </si>
  <si>
    <t>2450</t>
  </si>
  <si>
    <t>862</t>
  </si>
  <si>
    <t>253</t>
  </si>
  <si>
    <t>253.00</t>
  </si>
  <si>
    <t>в том числе: 
перечисления международным организациям, всего</t>
  </si>
  <si>
    <t>2451</t>
  </si>
  <si>
    <t>иные выплаты текущего характера физическим лицам и организациям, всего</t>
  </si>
  <si>
    <t>2452</t>
  </si>
  <si>
    <t>297</t>
  </si>
  <si>
    <t>платежи в целях обеспечения реализации соглашений с правительствами иностранных государств и международными организациями</t>
  </si>
  <si>
    <t>2460</t>
  </si>
  <si>
    <t>863</t>
  </si>
  <si>
    <t>2461</t>
  </si>
  <si>
    <t>259</t>
  </si>
  <si>
    <t>2462</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</si>
  <si>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</si>
  <si>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</si>
  <si>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</si>
  <si>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</si>
  <si>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</si>
  <si>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290</t>
  </si>
  <si>
    <t>расходы на закупку товаров, работ, услуг, всего</t>
  </si>
  <si>
    <t>2600</t>
  </si>
  <si>
    <t>в том числе:
закупку научно-исследовательских и опытно-конструкторских работ</t>
  </si>
  <si>
    <t>2610</t>
  </si>
  <si>
    <t>закупку товаров, работ, услуг в целях капитального ремонта государственного (муниципального) имущества</t>
  </si>
  <si>
    <t>2630</t>
  </si>
  <si>
    <t>243</t>
  </si>
  <si>
    <t>2631</t>
  </si>
  <si>
    <t>225,226,228,229</t>
  </si>
  <si>
    <t>229.00</t>
  </si>
  <si>
    <t>закупка товаров, работ, услуг для целей капитальных вложений</t>
  </si>
  <si>
    <t>2632</t>
  </si>
  <si>
    <t>347</t>
  </si>
  <si>
    <t>347.00</t>
  </si>
  <si>
    <t>прочую закупку товаров, работ и услуг, всего</t>
  </si>
  <si>
    <t>2640</t>
  </si>
  <si>
    <t>244 , 247</t>
  </si>
  <si>
    <t>в том числе:
расходы, всего</t>
  </si>
  <si>
    <t>2641</t>
  </si>
  <si>
    <t>244</t>
  </si>
  <si>
    <t>в том числе:
услуги связи, всего</t>
  </si>
  <si>
    <t>2641.01</t>
  </si>
  <si>
    <t>221</t>
  </si>
  <si>
    <t>221.00</t>
  </si>
  <si>
    <t>2641.02</t>
  </si>
  <si>
    <t>коммунальные услуги, всего</t>
  </si>
  <si>
    <t>2641.03</t>
  </si>
  <si>
    <t>223</t>
  </si>
  <si>
    <t>223.00</t>
  </si>
  <si>
    <t>арендная плата за пользование имуществом, всего</t>
  </si>
  <si>
    <t>2641.04</t>
  </si>
  <si>
    <t>224</t>
  </si>
  <si>
    <t>224.00</t>
  </si>
  <si>
    <t>работы, услуги по содержанию имущества, за исключением ремонта (текущего и капитального) и реставрации нефинансовых активов, всего</t>
  </si>
  <si>
    <t>2641.05</t>
  </si>
  <si>
    <t>225</t>
  </si>
  <si>
    <t>225.00</t>
  </si>
  <si>
    <t>2641.06</t>
  </si>
  <si>
    <t>страхование, всего</t>
  </si>
  <si>
    <t>2641.07</t>
  </si>
  <si>
    <t>227</t>
  </si>
  <si>
    <t>227.00</t>
  </si>
  <si>
    <t>ремонт (текущий и капитальный) и реставрация нефинансовых активов, в том числе разработка проектной и сметной документации для ремонта объектов нефинансовых активов, всего</t>
  </si>
  <si>
    <t>2641.08</t>
  </si>
  <si>
    <t>225, 226</t>
  </si>
  <si>
    <t>в том числе:
поступление нефинансовых активов, всего</t>
  </si>
  <si>
    <t>2642</t>
  </si>
  <si>
    <t>в том числе: 
увеличение стоимости основных средств, всего</t>
  </si>
  <si>
    <t>2642.01</t>
  </si>
  <si>
    <t>310</t>
  </si>
  <si>
    <t>310.00</t>
  </si>
  <si>
    <t>увеличение стоимости нематериальных активов, всего</t>
  </si>
  <si>
    <t>2642.02</t>
  </si>
  <si>
    <t>320.00</t>
  </si>
  <si>
    <t>увеличение стоимости непроизводственных активов, всего</t>
  </si>
  <si>
    <t>2642.03</t>
  </si>
  <si>
    <t>330</t>
  </si>
  <si>
    <t>330.00</t>
  </si>
  <si>
    <t>увеличение стоимости лекарственных препаратов и материалов, применяемых в медицинских целях, всего</t>
  </si>
  <si>
    <t>2642.04</t>
  </si>
  <si>
    <t>341</t>
  </si>
  <si>
    <t>341.00</t>
  </si>
  <si>
    <t>увеличение стоимости продуктов питания, всего</t>
  </si>
  <si>
    <t>2642.05</t>
  </si>
  <si>
    <t>342</t>
  </si>
  <si>
    <t>342.00</t>
  </si>
  <si>
    <t>увеличение стоимости горюче-смазочных материалов, всего</t>
  </si>
  <si>
    <t>2642.06</t>
  </si>
  <si>
    <t>343</t>
  </si>
  <si>
    <t>343.00</t>
  </si>
  <si>
    <t>увеличение стоимости строительных материалов, всего</t>
  </si>
  <si>
    <t>2642.07</t>
  </si>
  <si>
    <t>344</t>
  </si>
  <si>
    <t>344.00</t>
  </si>
  <si>
    <t>увеличение стоимости мягкого инвентаря, прочих материальных запасов, всего</t>
  </si>
  <si>
    <t>2642.08</t>
  </si>
  <si>
    <t>345,346,349</t>
  </si>
  <si>
    <t>345.00</t>
  </si>
  <si>
    <t>увеличение стоимости материальных запасов для целей капитальных вложений, всего</t>
  </si>
  <si>
    <t>2642.09</t>
  </si>
  <si>
    <t>Увеличение стоимости неисключительных прав на результаты интеллектуальной деятельности с неопределенным сроком полезного использования</t>
  </si>
  <si>
    <t>2642.10</t>
  </si>
  <si>
    <t>353</t>
  </si>
  <si>
    <t>в том числе: закупка энергетических ресурсов</t>
  </si>
  <si>
    <t>2643</t>
  </si>
  <si>
    <t>247</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</si>
  <si>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</si>
  <si>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</si>
  <si>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</si>
  <si>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</si>
  <si>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</si>
  <si>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</si>
  <si>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</si>
  <si>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</si>
  <si>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</si>
  <si>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</si>
  <si>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</si>
  <si>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</si>
  <si>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</si>
  <si>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</si>
  <si>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</si>
  <si>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</si>
  <si>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</si>
  <si>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</si>
  <si>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</si>
  <si>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</si>
  <si>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из них:
возврат в бюджет средств субсидии</t>
  </si>
  <si>
    <t>4010</t>
  </si>
  <si>
    <t>610</t>
  </si>
  <si>
    <t>возврат в бюджет средств госзадания</t>
  </si>
  <si>
    <t>4020</t>
  </si>
  <si>
    <t>Детализация по КФО</t>
  </si>
  <si>
    <t>в т.ч. субидия на финансовое обеспечение выполнения государственного задания</t>
  </si>
  <si>
    <t>в т.ч. субидии, предоставляемые в соответствии с абзацем вторым пунка 1 статьи 78.1 Бюджетного кодекса РФ</t>
  </si>
  <si>
    <t>в т.ч. поступления от оказания услуг (выполнения работ) на платной основе и от иной приносящей доход деятельности</t>
  </si>
  <si>
    <t>X</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</si>
  <si>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</si>
  <si>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</si>
  <si>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</si>
  <si>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2021 г. (текущий финансовый год)</t>
  </si>
  <si>
    <t>на 2022 г. (первый год планового периода)</t>
  </si>
  <si>
    <t>на 2023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</si>
  <si>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</si>
  <si>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</si>
  <si>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</si>
  <si>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</si>
  <si>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</si>
  <si>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</si>
  <si>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</si>
  <si>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</si>
  <si>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</si>
  <si>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</si>
  <si>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</si>
  <si>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</si>
  <si>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</si>
  <si>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</si>
  <si>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</si>
  <si>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</si>
  <si>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</si>
  <si>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</si>
  <si>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</si>
  <si>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</si>
  <si>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</si>
  <si>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</si>
  <si>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</si>
  <si>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</si>
  <si>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</si>
  <si>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</si>
  <si>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</si>
  <si>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</si>
  <si>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</si>
  <si>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</si>
  <si>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</si>
  <si>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</si>
  <si>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</si>
  <si>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</si>
  <si>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</si>
  <si>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</si>
  <si>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</si>
  <si>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</si>
  <si>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</si>
  <si>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</si>
  <si>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</si>
  <si>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</si>
  <si>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</si>
  <si>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</si>
  <si>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</si>
  <si>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</si>
  <si>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</si>
  <si>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</si>
  <si>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</si>
  <si>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</si>
  <si>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</si>
  <si>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</si>
  <si>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</si>
  <si>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</si>
  <si>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</si>
  <si>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</si>
  <si>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</si>
  <si>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</si>
  <si>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2021</t>
  </si>
  <si>
    <t>2.2</t>
  </si>
  <si>
    <t>26520</t>
  </si>
  <si>
    <t>2022</t>
  </si>
  <si>
    <t>2.3</t>
  </si>
  <si>
    <t>26530</t>
  </si>
  <si>
    <t>2023</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</si>
  <si>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</si>
  <si>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</si>
  <si>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</si>
  <si>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</si>
  <si>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</si>
  <si>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</si>
  <si>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</si>
  <si>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</si>
  <si>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</si>
  <si>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</si>
  <si>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</si>
  <si>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</si>
  <si>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</si>
  <si>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</si>
  <si>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</si>
  <si>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</si>
  <si>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</si>
  <si>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Код видов расходов</t>
  </si>
  <si>
    <t>Источник финансового обеспечения</t>
  </si>
  <si>
    <t>субсидии на выполнение государственного (муниципального) задания</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</si>
  <si>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</si>
  <si>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</si>
  <si>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</si>
  <si>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</si>
  <si>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Фонд оплаты труда в год</t>
  </si>
  <si>
    <t>Всего</t>
  </si>
  <si>
    <t>в том числе:</t>
  </si>
  <si>
    <t>по должностному окладу</t>
  </si>
  <si>
    <t>по выплатам компенсационного характера</t>
  </si>
  <si>
    <t>по выплатам стимулирующего характера</t>
  </si>
  <si>
    <t>2</t>
  </si>
  <si>
    <t>3</t>
  </si>
  <si>
    <t>4</t>
  </si>
  <si>
    <t>5</t>
  </si>
  <si>
    <t>6</t>
  </si>
  <si>
    <t>7</t>
  </si>
  <si>
    <t>8</t>
  </si>
  <si>
    <t>[Не заполнено], [Педагогические работников ("указные")], [Профессор (кн,проф.,&gt;5лет)],</t>
  </si>
  <si>
    <t>[Не заполнено], [Педагогические работников ("указные")], [Профессор (дн,&gt;5лет)],</t>
  </si>
  <si>
    <t>[Не заполнено], [Педагогические работников ("указные")], [Профессор (уч.з.-проф.)],</t>
  </si>
  <si>
    <t>[Не заполнено], [Педагогические работников ("указные")], [Преподаватель],</t>
  </si>
  <si>
    <t>[Не заполнено], [Педагогические работников ("указные")], [Старший преподаватель],</t>
  </si>
  <si>
    <t>[Не заполнено], [Педагогические работников ("указные")], [Доцент],</t>
  </si>
  <si>
    <t>[Не заполнено], [Педагогические работников ("указные")], [Доцент (кн,&gt;3лет)],</t>
  </si>
  <si>
    <t>[Не заполнено], [Педагогические работников ("указные")], [Доцент (кн,доц(снс),&gt;3лет)],</t>
  </si>
  <si>
    <t>9</t>
  </si>
  <si>
    <t>[Не заполнено], [Педагогические работников ("указные")], [Доцент (дн,доц.(нс),&gt;3лет)],</t>
  </si>
  <si>
    <t>10</t>
  </si>
  <si>
    <t>[Не заполнено], [Педагогические работников ("указные")], [Декан],</t>
  </si>
  <si>
    <t>11</t>
  </si>
  <si>
    <t>[Не заполнено], [Педагогические работников ("указные")], [Заведующий кафедрой (кн,&gt;3лет)],</t>
  </si>
  <si>
    <t>12</t>
  </si>
  <si>
    <t>[Не заполнено], [Педагогические работников ("указные")], [Заведующий кафедрой (кн,доц(снс),&gt;3лет)],</t>
  </si>
  <si>
    <t>13</t>
  </si>
  <si>
    <t>[Не заполнено], [Педагогические работников ("указные")], [Заведующий кафедрой (кн,проф.,&gt;5лет)],</t>
  </si>
  <si>
    <t>14</t>
  </si>
  <si>
    <t>[Не заполнено], [Педагогические работников ("указные")], [Заведующий кафедрой (дн,проф.)],</t>
  </si>
  <si>
    <t>15</t>
  </si>
  <si>
    <t>[Не заполнено], [Руководящий персонал], [Президент],</t>
  </si>
  <si>
    <t>16</t>
  </si>
  <si>
    <t>[Не заполнено], [Руководящий персонал], [Ректор],</t>
  </si>
  <si>
    <t>17</t>
  </si>
  <si>
    <t>[Не заполнено], [Руководящий персонал], [Первый проректор],</t>
  </si>
  <si>
    <t>18</t>
  </si>
  <si>
    <t>[Не заполнено], [Административно-управленческий персонал], [Начальник управления],</t>
  </si>
  <si>
    <t>19</t>
  </si>
  <si>
    <t>[Не заполнено], [Административно-управленческий персонал], [Начальник отдела],</t>
  </si>
  <si>
    <t>20</t>
  </si>
  <si>
    <t>[Не заполнено], [Административно-управленческий персонал], [Директор института],</t>
  </si>
  <si>
    <t>21</t>
  </si>
  <si>
    <t>[Не заполнено], [Административно-управленческий персонал], [Заместитель директора института],</t>
  </si>
  <si>
    <t>22</t>
  </si>
  <si>
    <t>[Не заполнено], [Административно-управленческий персонал], [Заместитель начальника отдела],</t>
  </si>
  <si>
    <t>23</t>
  </si>
  <si>
    <t>[Не заполнено], [Административно-управленческий персонал], [Заместитель начальника управления],</t>
  </si>
  <si>
    <t>24</t>
  </si>
  <si>
    <t>[Не заполнено], [Административно-управленческий персонал], [Руководитель службы],</t>
  </si>
  <si>
    <t>25</t>
  </si>
  <si>
    <t>[Не заполнено], [Административно-управленческий персонал], [Заведующий складом],</t>
  </si>
  <si>
    <t>26</t>
  </si>
  <si>
    <t>[Не заполнено], [Административно-управленческий персонал], [Заведующий библиотекой],</t>
  </si>
  <si>
    <t>27</t>
  </si>
  <si>
    <t>[Не заполнено], [Административно-управленческий персонал], [Заведующий отделением],</t>
  </si>
  <si>
    <t>28</t>
  </si>
  <si>
    <t>[Не заполнено], [Младший обслуживающий персонал], [Техник],</t>
  </si>
  <si>
    <t>29</t>
  </si>
  <si>
    <t>[Не заполнено], [Младший обслуживающий персонал], [Техник 1 категории],</t>
  </si>
  <si>
    <t>30</t>
  </si>
  <si>
    <t>[Не заполнено], [Младший обслуживающий персонал], [Водитель автомобиля],</t>
  </si>
  <si>
    <t>31</t>
  </si>
  <si>
    <t>[Не заполнено], [Младший обслуживающий персонал], [Гардеробщик],</t>
  </si>
  <si>
    <t>32</t>
  </si>
  <si>
    <t>[Не заполнено], [Младший обслуживающий персонал], [Дворник],</t>
  </si>
  <si>
    <t>33</t>
  </si>
  <si>
    <t>[Не заполнено], [Младший обслуживающий персонал], [Плотник],</t>
  </si>
  <si>
    <t>34</t>
  </si>
  <si>
    <t>[Не заполнено], [Младший обслуживающий персонал], [Слесарь по ремонту автомобилей],</t>
  </si>
  <si>
    <t>35</t>
  </si>
  <si>
    <t>[Не заполнено], [Младший обслуживающий персонал], [Слесарь-сантехник],</t>
  </si>
  <si>
    <t>36</t>
  </si>
  <si>
    <t>[Не заполнено], [Младший обслуживающий персонал], [Уборщик мусоропровода],</t>
  </si>
  <si>
    <t>37</t>
  </si>
  <si>
    <t>[Не заполнено], [Младший обслуживающий персонал], [Уборщик служебных помещений],</t>
  </si>
  <si>
    <t>38</t>
  </si>
  <si>
    <t>[Не заполнено], [Руководящий персонал], [Проректор по учебно-методической работе и контролю качества образования],</t>
  </si>
  <si>
    <t>39</t>
  </si>
  <si>
    <t>[Не заполнено], [Руководящий персонал], [Проректор по развитию и науке],</t>
  </si>
  <si>
    <t>40</t>
  </si>
  <si>
    <t>[Не заполнено], [Руководящий персонал], [Проректор по  инновационной и проектной деятельности],</t>
  </si>
  <si>
    <t>41</t>
  </si>
  <si>
    <t>[Не заполнено], [Руководящий персонал], [Проректор по цифровизации],</t>
  </si>
  <si>
    <t>42</t>
  </si>
  <si>
    <t>[Не заполнено], [Руководящий персонал], [Проректор по непрерывному образованию и сетевому взаимодействию],</t>
  </si>
  <si>
    <t>43</t>
  </si>
  <si>
    <t>[Не заполнено], [Руководящий персонал], [Проректор по безопасности],</t>
  </si>
  <si>
    <t>44</t>
  </si>
  <si>
    <t>[Не заполнено], [Руководящий персонал], [Проректор по общим вопросам],</t>
  </si>
  <si>
    <t>45</t>
  </si>
  <si>
    <t>[Не заполнено], [Административно-управленческий персонал], [Заведующий аспирантурой и докторантурой],</t>
  </si>
  <si>
    <t>46</t>
  </si>
  <si>
    <t>[Не заполнено], [Административно-управленческий персонал], [Начальник центра],</t>
  </si>
  <si>
    <t>47</t>
  </si>
  <si>
    <t>[Не заполнено], [Административно-управленческий персонал], [Руководитель центра],</t>
  </si>
  <si>
    <t>48</t>
  </si>
  <si>
    <t>[Не заполнено], [Административно-управленческий персонал], [Заместитель руководителя центра],</t>
  </si>
  <si>
    <t>49</t>
  </si>
  <si>
    <t>[Не заполнено], [Административно-управленческий персонал], [Заместитель руководителя службы],</t>
  </si>
  <si>
    <t>50</t>
  </si>
  <si>
    <t>[Не заполнено], [Административно-управленческий персонал], [Заместитель начальника центра],</t>
  </si>
  <si>
    <t>51</t>
  </si>
  <si>
    <t>[Не заполнено], [Учебно-вспомогательный персонал], [Архивариус],</t>
  </si>
  <si>
    <t>52</t>
  </si>
  <si>
    <t>[Не заполнено], [Учебно-вспомогательный персонал], [Библиотекарь],</t>
  </si>
  <si>
    <t>53</t>
  </si>
  <si>
    <t>[Не заполнено], [Учебно-вспомогательный персонал], [Бухгалтер],</t>
  </si>
  <si>
    <t>54</t>
  </si>
  <si>
    <t>[Не заполнено], [Учебно-вспомогательный персонал], [Ведущий документовед],</t>
  </si>
  <si>
    <t>55</t>
  </si>
  <si>
    <t>[Не заполнено], [Учебно-вспомогательный персонал], [Ведущий инженер],</t>
  </si>
  <si>
    <t>56</t>
  </si>
  <si>
    <t>[Не заполнено], [Учебно-вспомогательный персонал], [Ведущий научный сотрудник],</t>
  </si>
  <si>
    <t>57</t>
  </si>
  <si>
    <t>[Не заполнено], [Учебно-вспомогательный персонал], [Ведущий программист],</t>
  </si>
  <si>
    <t>71</t>
  </si>
  <si>
    <t>[Не заполнено], [Учебно-вспомогательный персонал], [Ведущий психолог],</t>
  </si>
  <si>
    <t>72</t>
  </si>
  <si>
    <t>[Не заполнено], [Учебно-вспомогательный персонал], [Ведущий редактор],</t>
  </si>
  <si>
    <t>73</t>
  </si>
  <si>
    <t>[Не заполнено], [Учебно-вспомогательный персонал], [Ведущий специалист],</t>
  </si>
  <si>
    <t>74</t>
  </si>
  <si>
    <t>[Не заполнено], [Учебно-вспомогательный персонал], [Ведущий специалист по закупкам],</t>
  </si>
  <si>
    <t>75</t>
  </si>
  <si>
    <t>[Не заполнено], [Учебно-вспомогательный персонал], [Ведущий специалист по охране труда],</t>
  </si>
  <si>
    <t>76</t>
  </si>
  <si>
    <t>[Не заполнено], [Учебно-вспомогательный персонал], [Ведущий экономист],</t>
  </si>
  <si>
    <t>77</t>
  </si>
  <si>
    <t>[Не заполнено], [Учебно-вспомогательный персонал], [Ведущий электроник],</t>
  </si>
  <si>
    <t>78</t>
  </si>
  <si>
    <t>[Не заполнено], [Учебно-вспомогательный персонал], [Ведущий юристконсульт],</t>
  </si>
  <si>
    <t>79</t>
  </si>
  <si>
    <t>[Не заполнено], [Учебно-вспомогательный персонал], [Главный научный сотрудник],</t>
  </si>
  <si>
    <t>80</t>
  </si>
  <si>
    <t>[Не заполнено], [Учебно-вспомогательный персонал], [Делопроизводитель],</t>
  </si>
  <si>
    <t>81</t>
  </si>
  <si>
    <t>[Не заполнено], [Учебно-вспомогательный персонал], [Документовед],</t>
  </si>
  <si>
    <t>82</t>
  </si>
  <si>
    <t>[Не заполнено], [Учебно-вспомогательный персонал], [Инженер],</t>
  </si>
  <si>
    <t>83</t>
  </si>
  <si>
    <t>[Не заполнено], [Учебно-вспомогательный персонал], [Инженер 1 категории],</t>
  </si>
  <si>
    <t>84</t>
  </si>
  <si>
    <t>[Не заполнено], [Учебно-вспомогательный персонал], [Инженер 2 категории],</t>
  </si>
  <si>
    <t>85</t>
  </si>
  <si>
    <t>[Не заполнено], [Учебно-вспомогательный персонал], [Комендант],</t>
  </si>
  <si>
    <t>86</t>
  </si>
  <si>
    <t>[Не заполнено], [Учебно-вспомогательный персонал], [Методист],</t>
  </si>
  <si>
    <t>87</t>
  </si>
  <si>
    <t>[Не заполнено], [Учебно-вспомогательный персонал], [Младший научный сотрудник],</t>
  </si>
  <si>
    <t>88</t>
  </si>
  <si>
    <t>89</t>
  </si>
  <si>
    <t>90</t>
  </si>
  <si>
    <t>91</t>
  </si>
  <si>
    <t>[Не заполнено], [Учебно-вспомогательный персонал], [Научный сотрудник],</t>
  </si>
  <si>
    <t>92</t>
  </si>
  <si>
    <t>93</t>
  </si>
  <si>
    <t>[Не заполнено], [Учебно-вспомогательный персонал], [Программист],</t>
  </si>
  <si>
    <t>94</t>
  </si>
  <si>
    <t>[Не заполнено], [Учебно-вспомогательный персонал], [Программист 1 категории],</t>
  </si>
  <si>
    <t>95</t>
  </si>
  <si>
    <t>[Не заполнено], [Учебно-вспомогательный персонал], [Психолог],</t>
  </si>
  <si>
    <t>96</t>
  </si>
  <si>
    <t>[Не заполнено], [Учебно-вспомогательный персонал], [Редактор],</t>
  </si>
  <si>
    <t>97</t>
  </si>
  <si>
    <t>[Не заполнено], [Учебно-вспомогательный персонал], [Секретарь],</t>
  </si>
  <si>
    <t>98</t>
  </si>
  <si>
    <t>[Не заполнено], [Учебно-вспомогательный персонал], [Советник при ректорате],</t>
  </si>
  <si>
    <t>99</t>
  </si>
  <si>
    <t>[Не заполнено], [Учебно-вспомогательный персонал], [Специалист],</t>
  </si>
  <si>
    <t>[Не заполнено], [Учебно-вспомогательный персонал], [Специалист по закупкам],</t>
  </si>
  <si>
    <t>101</t>
  </si>
  <si>
    <t>[Не заполнено], [Учебно-вспомогательный персонал], [Специалист по учебно-методической работе],</t>
  </si>
  <si>
    <t>102</t>
  </si>
  <si>
    <t>[Не заполнено], [Учебно-вспомогательный персонал], [Специалист по учебно-методической работе 1 категории],</t>
  </si>
  <si>
    <t>103</t>
  </si>
  <si>
    <t>[Не заполнено], [Учебно-вспомогательный персонал], [Специалист по учебно-методической работе 2 категории],</t>
  </si>
  <si>
    <t>104</t>
  </si>
  <si>
    <t>[Не заполнено], [Учебно-вспомогательный персонал], [Старший корректор],</t>
  </si>
  <si>
    <t>105</t>
  </si>
  <si>
    <t>[Не заполнено], [Учебно-вспомогательный персонал], [Старший лаборант],</t>
  </si>
  <si>
    <t>106</t>
  </si>
  <si>
    <t>[Не заполнено], [Учебно-вспомогательный персонал], [Старший научный сотрудник],</t>
  </si>
  <si>
    <t>107</t>
  </si>
  <si>
    <t>108</t>
  </si>
  <si>
    <t>109</t>
  </si>
  <si>
    <t>110</t>
  </si>
  <si>
    <t>[Не заполнено], [Учебно-вспомогательный персонал], [Старший специалист],</t>
  </si>
  <si>
    <t>[Не заполнено], [Учебно-вспомогательный персонал], [Старший специалист по закупкам],</t>
  </si>
  <si>
    <t>[Не заполнено], [Учебно-вспомогательный персонал], [Тьютор],</t>
  </si>
  <si>
    <t>114</t>
  </si>
  <si>
    <t>[Не заполнено], [Учебно-вспомогательный персонал], [Ученый секретарь],</t>
  </si>
  <si>
    <t>115</t>
  </si>
  <si>
    <t>[Не заполнено], [Учебно-вспомогательный персонал], [Экономист],</t>
  </si>
  <si>
    <t>116</t>
  </si>
  <si>
    <t>[Не заполнено], [Учебно-вспомогательный персонал], [Экономист I категории],</t>
  </si>
  <si>
    <t>117</t>
  </si>
  <si>
    <t>[Не заполнено], [Учебно-вспомогательный персонал], [Электромонтер по ремонту и обслуживанию электрооборудования],</t>
  </si>
  <si>
    <t>118</t>
  </si>
  <si>
    <t>[Не заполнено], [Учебно-вспомогательный персонал], [Помощник ректора по учебно-методической работе и контролю качества образования],</t>
  </si>
  <si>
    <t>[Не заполнено], [Учебно-вспомогательный персонал], [Помощник проректора по учебно-методической работе и контролю качества образования],</t>
  </si>
  <si>
    <t>[Не заполнено], [Учебно-вспомогательный персонал], [Помощник Первого проректора],</t>
  </si>
  <si>
    <t>121</t>
  </si>
  <si>
    <t>[Не заполнено], [Учебно-вспомогательный персонал], [Помощник проректора по непрерывному образованию и сетевому взаимодействию],</t>
  </si>
  <si>
    <t>122</t>
  </si>
  <si>
    <t>[Не заполнено], [Учебно-вспомогательный персонал], [Документовед 1 категории],</t>
  </si>
  <si>
    <t>123</t>
  </si>
  <si>
    <t>[Не заполнено], [Учебно-вспомогательный персонал], [Документовед 2 категории],</t>
  </si>
  <si>
    <t>124</t>
  </si>
  <si>
    <t>[Не заполнено], [Учебно-вспомогательный персонал], [Ведущий художественный редактор],</t>
  </si>
  <si>
    <t>125</t>
  </si>
  <si>
    <t>[Не заполнено], [Учебно-вспомогательный персонал], [Ведущий научный редактор],</t>
  </si>
  <si>
    <t>126</t>
  </si>
  <si>
    <t>[Не заполнено], [Учебно-вспомогательный персонал], [Ведущий дизайнер],</t>
  </si>
  <si>
    <t>127</t>
  </si>
  <si>
    <t>[Не заполнено], [Учебно-вспомогательный персонал], [Оператор копировальных и множительных машин],</t>
  </si>
  <si>
    <t>128</t>
  </si>
  <si>
    <t>[Не заполнено], [Учебно-вспомогательный персонал], [Брошюровщик],</t>
  </si>
  <si>
    <t>[Не заполнено], [Учебно-вспомогательный персонал], [Программист 2 категории],</t>
  </si>
  <si>
    <t>[Не заполнено], [Учебно-вспомогательный персонал], [Ведущий социолог],</t>
  </si>
  <si>
    <t>[Не заполнено], [Учебно-вспомогательный персонал], [Ведущий технолог],</t>
  </si>
  <si>
    <t>132</t>
  </si>
  <si>
    <t>[Не заполнено], [Учебно-вспомогательный персонал], [Редактор 1 категории],</t>
  </si>
  <si>
    <t>133</t>
  </si>
  <si>
    <t>[Не заполнено], [Учебно-вспомогательный персонал], [Психолог 2 категории],</t>
  </si>
  <si>
    <t>134</t>
  </si>
  <si>
    <t>[Не заполнено], [Учебно-вспомогательный персонал], [Социолог],</t>
  </si>
  <si>
    <t>135</t>
  </si>
  <si>
    <t>[Не заполнено], [Учебно-вспомогательный персонал], [Социолог 2 категории],</t>
  </si>
  <si>
    <t>136</t>
  </si>
  <si>
    <t>[Не заполнено], [Учебно-вспомогательный персонал], [Психолог 1 категории],</t>
  </si>
  <si>
    <t>137</t>
  </si>
  <si>
    <t>[Не заполнено], [Учебно-вспомогательный персонал], [Юрисконсульт],</t>
  </si>
  <si>
    <t>138</t>
  </si>
  <si>
    <t>[Не заполнено], [Учебно-вспомогательный персонал], [Экономист 2 категории],</t>
  </si>
  <si>
    <t>[Не заполнено], [Учебно-вспомогательный персонал], [Юрисконсульт 1 категории],</t>
  </si>
  <si>
    <t>[Не заполнено], [Учебно-вспомогательный персонал], [Электроник],</t>
  </si>
  <si>
    <t>142</t>
  </si>
  <si>
    <t>[Не заполнено], [Учебно-вспомогательный персонал], [Электроник 1 категории],</t>
  </si>
  <si>
    <t>143</t>
  </si>
  <si>
    <t>[Не заполнено], [Учебно-вспомогательный персонал], [Электроник 2 категории],</t>
  </si>
  <si>
    <t>Итого:</t>
  </si>
  <si>
    <t>x</t>
  </si>
  <si>
    <t>субсидии на иные цели</t>
  </si>
  <si>
    <t>58</t>
  </si>
  <si>
    <t>[Не заполнено], [Руководящий персонал], [Начальник центра],</t>
  </si>
  <si>
    <t>59</t>
  </si>
  <si>
    <t>[Не заполнено], [Прочий педагогический персонал], [Заместитель начальника центра],</t>
  </si>
  <si>
    <t>60</t>
  </si>
  <si>
    <t>61</t>
  </si>
  <si>
    <t>62</t>
  </si>
  <si>
    <t>[Не заполнено], [Учебно-вспомогательный персонал], [Специалист по охране труда],</t>
  </si>
  <si>
    <t>63</t>
  </si>
  <si>
    <t>[Не заполнено], [Прочий педагогический персонал], [Ведущий программист],</t>
  </si>
  <si>
    <t>64</t>
  </si>
  <si>
    <t>[Не заполнено], [Учебно-вспомогательный персонал], [Специалист по кадрам],</t>
  </si>
  <si>
    <t>65</t>
  </si>
  <si>
    <t>[Не заполнено], [Учебно-вспомогательный персонал], [Администратор],</t>
  </si>
  <si>
    <t>66</t>
  </si>
  <si>
    <t>67</t>
  </si>
  <si>
    <t>68</t>
  </si>
  <si>
    <t>69</t>
  </si>
  <si>
    <t>[Не заполнено], [Педагогические работников ("указные")], [Старший преподаватель (кн,&gt;1г.)],</t>
  </si>
  <si>
    <t>70</t>
  </si>
  <si>
    <t>[Не заполнено], [Педагогические работников ("указные")], [Старший преподаватель (во,&gt;3 лет)],</t>
  </si>
  <si>
    <t>139</t>
  </si>
  <si>
    <t>[Не заполнено], [Прочий педагогический персонал], [Юрисконсульт],</t>
  </si>
  <si>
    <t>приносящая доход деятельность (собственные доходы учреждения)</t>
  </si>
  <si>
    <t>144</t>
  </si>
  <si>
    <t>[Не заполнено], [Педагогические работников ("указные")], [Доцент (уч.з.-доц(снс),&gt;3 лет)],</t>
  </si>
  <si>
    <t>145</t>
  </si>
  <si>
    <t>146</t>
  </si>
  <si>
    <t>147</t>
  </si>
  <si>
    <t>148</t>
  </si>
  <si>
    <t>149</t>
  </si>
  <si>
    <t>[Не заполнено], [Педагогические работников ("указные")], [Профессор (дн,проф.)],</t>
  </si>
  <si>
    <t>151</t>
  </si>
  <si>
    <t>152</t>
  </si>
  <si>
    <t>[Не заполнено], [Младший обслуживающий персонал], [Кастелянша],</t>
  </si>
  <si>
    <t>153</t>
  </si>
  <si>
    <t>154</t>
  </si>
  <si>
    <t>155</t>
  </si>
  <si>
    <t>156</t>
  </si>
  <si>
    <t>157</t>
  </si>
  <si>
    <t>[Не заполнено], [Административно-управленческий персонал], [Заведующий общежитием],</t>
  </si>
  <si>
    <t>158</t>
  </si>
  <si>
    <t>[Не заполнено], [Учебно-вспомогательный персонал], [Библиотекарь 2 категории],</t>
  </si>
  <si>
    <t>159</t>
  </si>
  <si>
    <t>160</t>
  </si>
  <si>
    <t>[Не заполнено], [Учебно-вспомогательный персонал], [Дежурный по общежитию],</t>
  </si>
  <si>
    <t>161</t>
  </si>
  <si>
    <t>162</t>
  </si>
  <si>
    <t>163</t>
  </si>
  <si>
    <t>164</t>
  </si>
  <si>
    <t>165</t>
  </si>
  <si>
    <t>[Не заполнено], [Учебно-вспомогательный персонал], [Социальный педагог],</t>
  </si>
  <si>
    <t>166</t>
  </si>
  <si>
    <t>167</t>
  </si>
  <si>
    <t>168</t>
  </si>
  <si>
    <t>[Не заполнено], [Учебно-вспомогательный персонал], [Экономист																														],</t>
  </si>
  <si>
    <t>169</t>
  </si>
  <si>
    <t>170</t>
  </si>
  <si>
    <t>1.2. Расчеты (обоснования) выплат персоналу при направлении в служебные командировки (226)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</si>
  <si>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</si>
  <si>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</si>
  <si>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</si>
  <si>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</si>
  <si>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</si>
  <si>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[Проезд к месту командировки и обратно]</t>
  </si>
  <si>
    <t>1.2. Расчеты (обоснования) выплат персоналу при направлении в служебные командировки (222;226)</t>
  </si>
  <si>
    <t>[Найм жилого помещения в период командирования]</t>
  </si>
  <si>
    <t>[Выплата суточных при служебных командировках работникам]</t>
  </si>
  <si>
    <t>1.3. Расчеты (обоснования) социальных выплат персоналу (212)</t>
  </si>
  <si>
    <t>Численность работников, получающих пособие</t>
  </si>
  <si>
    <t>Количество выплат в год на одного работника</t>
  </si>
  <si>
    <t>Размер выплаты (пособия) в месяц, руб</t>
  </si>
  <si>
    <t>[Прочие социальные выплаты]</t>
  </si>
  <si>
    <t>1.3. Расчеты (обоснования) социальных выплат персоналу (212;266)</t>
  </si>
  <si>
    <t>[Выплаты по уходу за ребенком до 3 лет]</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</si>
  <si>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</si>
  <si>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</si>
  <si>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</si>
  <si>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</si>
  <si>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[22%]</t>
  </si>
  <si>
    <t>[Бюджет пенсионного фонда РФ], [10%]</t>
  </si>
  <si>
    <t>[Бюджет фонда социального страхования РФ], [2,9%]</t>
  </si>
  <si>
    <t>[Бюджет фонда социального страхования РФ], [0,2%]</t>
  </si>
  <si>
    <t>[Бюджет Федерального фонда обязательного медицинского страхования]</t>
  </si>
  <si>
    <t>2. Расчеты (обоснования) расходов на социальные и иные выплаты населению (262;264)</t>
  </si>
  <si>
    <t>Размер одной выплаты, руб</t>
  </si>
  <si>
    <t>Количество выплат в год</t>
  </si>
  <si>
    <t>Общая сумма выплат, руб (гр.3 х гр.4)</t>
  </si>
  <si>
    <t>[Расходы на социальные выплаты гражданам (в денежной форме) (320)																					]</t>
  </si>
  <si>
    <t>3. Расчеты (обоснования) расходов на оплату налогов, сборов и иных платежей (297)</t>
  </si>
  <si>
    <t>Налоговая база, руб</t>
  </si>
  <si>
    <t>Ставка налога, %</t>
  </si>
  <si>
    <t>Сумма исчисленного налога, подлежащего уплате, руб (гр.3 х гр.4/100)</t>
  </si>
  <si>
    <t>[Прочие налоги и сборы]</t>
  </si>
  <si>
    <t>3. Расчеты (обоснования) расходов на оплату налогов, сборов и иных платежей (291)</t>
  </si>
  <si>
    <t>[Транспортный налог]</t>
  </si>
  <si>
    <t>3. Расчеты (обоснования) расходов на оплату налогов, сборов и иных платежей (292)</t>
  </si>
  <si>
    <t>[Земельный налог], [г. Москва, ул. Енисейская, вл. 3 корп. 3]</t>
  </si>
  <si>
    <t>[Земельный налог], [г. Москва, ул. Енисейская, д. 3 корп. 5]</t>
  </si>
  <si>
    <t>[Земельный налог], [г. Москва, Староватутинский проезд, д.8]</t>
  </si>
  <si>
    <t>[Земельный налог], [г. Москва, ул. Шоссейная, д. 58]</t>
  </si>
  <si>
    <t>[Земельный налог], [МО, г. Мытищи, ул. Индустриальная, д. 13]</t>
  </si>
  <si>
    <t>[Налог на имущество]</t>
  </si>
  <si>
    <t>3. Расчеты (обоснования) расходов на оплату налогов, сборов и иных платежей (292;293;297)</t>
  </si>
  <si>
    <t>4. Расчеты (обоснования) расходов на безвозмездные перечисления организациям</t>
  </si>
  <si>
    <t>5. Расчеты (обоснования) прочих расходов (кроме расходов на закупку товаров, работ, услуг)</t>
  </si>
  <si>
    <t>6. Расчеты (обоснования) расходов на закупки товаров, работ, услуг (221)</t>
  </si>
  <si>
    <t>Год (планируемый год) размещения закупки</t>
  </si>
  <si>
    <t>Количество</t>
  </si>
  <si>
    <t>Цена за единицу</t>
  </si>
  <si>
    <t>Сумма, руб (гр. 4 х гр.5)</t>
  </si>
  <si>
    <t>[Расходы на закупки товаров, работ, услуг] [Оказании услуг телефонной связи] [221]</t>
  </si>
  <si>
    <t>2020</t>
  </si>
  <si>
    <t>[Расходы на закупки товаров, работ, услуг] [Оказание услуг внутризоновой междугородной связи и междугородной телефонной связи юридическими лицами] [221]</t>
  </si>
  <si>
    <t>[Расходы на закупки товаров, работ, услуг] [Оказание услуги подвижной радиотелефонной связи] [221]</t>
  </si>
  <si>
    <t>[Расходы на закупки товаров, работ, услуг] [Телефонная связь] [221]</t>
  </si>
  <si>
    <t>2019</t>
  </si>
  <si>
    <t>[Расходы на закупки товаров, работ, услуг] [Покупка тел. Номера  и оплата связи] [221]</t>
  </si>
  <si>
    <t>[Расходы на закупки товаров, работ, услуг] [Закупка] [221]</t>
  </si>
  <si>
    <t>6. Расчеты (обоснования) расходов на закупки товаров, работ, услуг (222)</t>
  </si>
  <si>
    <t>[Расходы на закупки товаров, работ, услуг] [Оказание услуг по обеспечению транспортного сопровождения] [222]</t>
  </si>
  <si>
    <t>[Расходы на закупки товаров, работ, услуг] [Оказание услуг пассажирских перевозок] [222]</t>
  </si>
  <si>
    <t>[Расходы на закупки товаров, работ, услуг] [Закупка] [222]</t>
  </si>
  <si>
    <t>6. Расчеты (обоснования) расходов на закупки товаров, работ, услуг (223)</t>
  </si>
  <si>
    <t>[Расходы на закупки товаров, работ, услуг] [Оказание услуг по горячему водоснабжению по адресу: г. Москва, ул. Енисейская, д. 3, корп. 3, г. Москва, ул. Енисейская, д. 3, корп. 5, г. Москва, Староватутинский пр., д. 8] [223]</t>
  </si>
  <si>
    <t>[Расходы на закупки товаров, работ, услуг] [Оказание услуг по горячему водоснабжению по адресу: г. Москва, ул. Шоссейная, д. 68, стр.1] [223]</t>
  </si>
  <si>
    <t>[Расходы на закупки товаров, работ, услуг] [Оказание услуг по холодному водоснабжению и водоотведению по адресу: г. Москва, ул. Шоссейная, д. 68, стр.1] [223]</t>
  </si>
  <si>
    <t>6. Расчеты (обоснования) расходов на закупки товаров, работ, услуг (224)</t>
  </si>
  <si>
    <t>[Расходы на закупки товаров, работ, услуг] [Оказание услуг по аренде оборудования] [224]</t>
  </si>
  <si>
    <t>[Расходы на закупки товаров, работ, услуг] [Оказание услуг по обеспечению транспортного сопровождения] [224]</t>
  </si>
  <si>
    <t>6. Расчеты (обоснования) расходов на закупки товаров, работ, услуг (225)</t>
  </si>
  <si>
    <t>[Расходы на закупки товаров, работ, услуг] [Оказание услуг по техническому обслуживанию и текущему ремонту автомобилей АСОУ в 2021 году] [225]</t>
  </si>
  <si>
    <t>[Расходы на закупки товаров, работ, услуг] [Оказание услуг по обработке (стирка, глажение, крахмаление) постельного белья (пододеяльников, простыней, наволочек, полотенец, покрывал) общежития АСОУ] [225]</t>
  </si>
  <si>
    <t>[Расходы на закупки товаров, работ, услуг] [Мойка и шиномонтаж] [225]</t>
  </si>
  <si>
    <t>[Расходы на закупки товаров, работ, услуг] [Сервисное обслуживание пурифайера (3 шт.)] [225]</t>
  </si>
  <si>
    <t>[Расходы на закупки товаров, работ, услуг] [Оказание услуг по размещению, замене и чистке ковровых покрытий] [225]</t>
  </si>
  <si>
    <t>[Расходы на закупки товаров, работ, услуг] [Оказание услуг по мойке и шиномонтажу для автомобилей АСОУ] [225]</t>
  </si>
  <si>
    <t>[Расходы на закупки товаров, работ, услуг] [Оказание услуг по профилактической дезинфекции мягкого инвентаря (дезкамерное обеззараживание по паровоздушному методу) матрацев, подушек, одеял] [225]</t>
  </si>
  <si>
    <t>[Расходы на закупки товаров, работ, услуг] [Закупка] [225]</t>
  </si>
  <si>
    <t>6. Расчеты (обоснования) расходов на закупки товаров, работ, услуг (226)</t>
  </si>
  <si>
    <t>[Расходы на закупки товаров, работ, услуг] [Оказание услуг на право использования программ для ЭВМ "Контур.Экстерн"] [226]</t>
  </si>
  <si>
    <t>[Расходы на закупки товаров, работ, услуг] [Оказание услуг по предоставлению неисключительного права на использование программных продуктов «1С:Комплект поддержки». 1С:КП ПРОФ. 12 мес] [226]</t>
  </si>
  <si>
    <t>[Расходы на закупки товаров, работ, услуг] [Оказание услуг по организации мобильной фотостудии] [226]</t>
  </si>
  <si>
    <t>[Расходы на закупки товаров, работ, услуг] [Оказание услуг по предоставлению неисключительной лицензии на пользование программным обеспечением комплексной системы "Антиплагиат.ВУЗ 3.3"] [226]</t>
  </si>
  <si>
    <t>[Расходы на закупки товаров, работ, услуг] [Оказание услуг по включению изданий в электронный и/или бумажный каталог, внесению изменений в каталог, а также сбору и обработке заказов на издания в рамках проекта "Электронное подписное агенство"] [226]</t>
  </si>
  <si>
    <t>[Расходы на закупки товаров, работ, услуг] [Поставка попсокетов] [226]</t>
  </si>
  <si>
    <t>[Расходы на закупки товаров, работ, услуг] [Оказание услуг по участию в 52-ой Московской международной выставке "Образование и карьера"] [226]</t>
  </si>
  <si>
    <t>[Расходы на закупки товаров, работ, услуг] [Оказание услуг по предоставлению доступа к базе данных резюме соискателей] [226]</t>
  </si>
  <si>
    <t>[Расходы на закупки товаров, работ, услуг] [Оказание преподавательских услуг] [226]</t>
  </si>
  <si>
    <t>[Расходы на закупки товаров, работ, услуг] [Оказание услуг по проведению оценки рыночной стоимости права пользования и владения объектами недвижимого имущества с получением заключения СРО на отчет об оценке] [226]</t>
  </si>
  <si>
    <t>[Расходы на закупки товаров, работ, услуг] [Оказание услуг в целях консультирования граждан, звонящих на горячую линию Министерства образования Московской области по вопросам образования на период принимаемых мер по борьбе с распространением коронавирусной инфекции (Сагеева И.И.)] [226]</t>
  </si>
  <si>
    <t>[Расходы на закупки товаров, работ, услуг] [Оказание услуг в целях консультирования граждан, звонящих на горячую линию Министерства образования Московской области по вопросам образования на период принимаемых мер по борьбе с распространением коронавирусной инфекции (Шереметьева Д.Ю.)] [226]</t>
  </si>
  <si>
    <t>[Расходы на закупки товаров, работ, услуг] [Оказание услуг в целях консультирования граждан, звонящих на горячую линию Министерства образования Московской области по вопросам образования на период принимаемых мер по борьбе с распространением коронавирусной инфекции (Чермашенцева К.Е.)] [226]</t>
  </si>
  <si>
    <t>[Расходы на закупки товаров, работ, услуг] [Оказание услуг по адаптации и модификации программного продукта на платформе 1С: Предприятие 8.3. БИТ.ВУЗ] [226]</t>
  </si>
  <si>
    <t>[Расходы на закупки товаров, работ, услуг] [Оказание услуг по проведению кейтеринга в рамках образовательных мероприятий] [226]</t>
  </si>
  <si>
    <t>[Расходы на закупки товаров, работ, услуг] [Оказание услуг по проведению кофе-брейк в рамках образовательных мероприятий] [226]</t>
  </si>
  <si>
    <t>[Расходы на закупки товаров, работ, услуг] [Оказание услуг по проведению лекционных и семинарских занятий по курсу "История и философия науки", рецензированию рефератов к кандидатскому экзамену, проведению консультации и приему экзамена] [226]</t>
  </si>
  <si>
    <t>[Расходы на закупки товаров, работ, услуг] [Проведение практических занятий, проведение итоговой аттестации по обучению слушателей по дополнительной профессиональной программе повышения квалификации (на платной основе) «Мастер класс: от идеи до воплощения»] [226]</t>
  </si>
  <si>
    <t>[Расходы на закупки товаров, работ, услуг] [Чтение лекций, проведение практических занятий по обучению слушателей по дополнительной профессиональной программе повышения квалификации (на платной основе) «Мастер класс: от идеи до воплощения»] [226]</t>
  </si>
  <si>
    <t>[Расходы на закупки товаров, работ, услуг] [Выполнение работ по производству видеоролика] [226]</t>
  </si>
  <si>
    <t>[Расходы на закупки товаров, работ, услуг] [Оказание услуг по подготовке документации] [226]</t>
  </si>
  <si>
    <t>[Расходы на закупки товаров, работ, услуг] [Оказание услуг по поддержанию имиджа] [226]</t>
  </si>
  <si>
    <t>[Расходы на закупки товаров, работ, услуг] [Чтение лекций, проведение итоговой аттестации, контроль самостоятельной работы по обучению слушателей по дополнительной профессиональной программе повышения квалификации (на платной основе) «Электронные образовательные ресурсы для развития финансовой грамотности и экономических знаний у детей дошкольного возраста»] [226]</t>
  </si>
  <si>
    <t>[Расходы на закупки товаров, работ, услуг] [Чтение лекций, проведение практических занятий, проведение итоговой аттестации по обучению слушателей по дополнительной профессиональной программе повышения квалификации (на платной основе) «Разработка практических работ по предмету «Технология»] [226]</t>
  </si>
  <si>
    <t>[Расходы на закупки товаров, работ, услуг] [Оказание услуг по проведению аналитики доступности информации и функций на веб-сайте АСОУ для посетителей ресурса] [226]</t>
  </si>
  <si>
    <t>[Расходы на закупки товаров, работ, услуг] [Оказание услуг по проведению первичной медико-санитарной помощи] [226]</t>
  </si>
  <si>
    <t>[Расходы на закупки товаров, работ, услуг] [Оказание услуг по предоставлению доступа к информационно-аналитическим систем Seldon] [226]</t>
  </si>
  <si>
    <t>[Расходы на закупки товаров, работ, услуг] [Оказание услуг по брендированию автомобилей] [226]</t>
  </si>
  <si>
    <t>[Расходы на закупки товаров, работ, услуг] [Оказание услуг по предоставлению неисключительного права на использование программного обеспечения «ВЕБИНАР»] [226]</t>
  </si>
  <si>
    <t>[Расходы на закупки товаров, работ, услуг] [Оказание услуг по обучению по дополнительной профессиональной программе в Институте повышения квалификации и профессиональной переподготовки работников] [226]</t>
  </si>
  <si>
    <t>[Расходы на закупки товаров, работ, услуг] [Оказание услуг по предоставлению неисключительной лицензии на пользование программным обеспечением программного комплекса "Планы"] [226]</t>
  </si>
  <si>
    <t>[Расходы на закупки товаров, работ, услуг] [Прием кандидатского экзамена "История и философия науки"] [226]</t>
  </si>
  <si>
    <t>[Расходы на закупки товаров, работ, услуг] [Горячая линия МОМО] [226]</t>
  </si>
  <si>
    <t>[Расходы на закупки товаров, работ, услуг] [Работы по монтажу рекламных материалов на служебные автомобили] [226]</t>
  </si>
  <si>
    <t>[Расходы на закупки товаров, работ, услуг] [Закупка] [226]</t>
  </si>
  <si>
    <t>6. Расчеты (обоснования) расходов на закупки товаров, работ, услуг (227)</t>
  </si>
  <si>
    <t>[Расходы на закупки товаров, работ, услуг] [Оказание услуг обязательного страхования гражданской ответственности владельцев транспортных средств] [227]</t>
  </si>
  <si>
    <t>[Расходы на закупки товаров, работ, услуг] [Закупка] [227]</t>
  </si>
  <si>
    <t>6. Расчеты (обоснования) расходов на закупки товаров, работ, услуг (310)</t>
  </si>
  <si>
    <t>[Расходы на закупки товаров, работ, услуг] [Поставка электротехники] [310]</t>
  </si>
  <si>
    <t>[Расходы на закупки товаров, работ, услуг] [Поставка и техническое обслуживание пурифайеров] [310]</t>
  </si>
  <si>
    <t>[Расходы на закупки товаров, работ, услуг] [Поставка мобильного стенда и бокс-трибуны] [310]</t>
  </si>
  <si>
    <t>[Расходы на закупки товаров, работ, услуг] [Поставка изделий для офиса и светильников] [310]</t>
  </si>
  <si>
    <t>[Расходы на закупки товаров, работ, услуг] [Поставка учебной литературы (ООО "Издательство "Аспект Пресс")] [310]</t>
  </si>
  <si>
    <t>[Расходы на закупки товаров, работ, услуг] [Поставка учебной литературы (ООО "Издательство ЮРАЙТ")] [310]</t>
  </si>
  <si>
    <t>[Расходы на закупки товаров, работ, услуг] [Поставка учебной литературы (ООО "Издательский Центр ВЛАДОС")] [310]</t>
  </si>
  <si>
    <t>[Расходы на закупки товаров, работ, услуг] [Поставка учебной литературы (ООО "ЛЕНАНД")] [310]</t>
  </si>
  <si>
    <t>[Расходы на закупки товаров, работ, услуг] [Поставка учебной литературы] [310]</t>
  </si>
  <si>
    <t>[Расходы на закупки товаров, работ, услуг] [Поставка учебной литературы (ООО "ФЛИНТА")] [310]</t>
  </si>
  <si>
    <t>[Расходы на закупки товаров, работ, услуг] [Поставка аппарата высокого давления (мойка)] [310]</t>
  </si>
  <si>
    <t>[Расходы на закупки товаров, работ, услуг] [Поставка электротехнических товаров] [310]</t>
  </si>
  <si>
    <t>[Расходы на закупки товаров, работ, услуг] [Закупка] [310]</t>
  </si>
  <si>
    <t>[Расходы на закупки товаров, работ, услуг] [Поставка стиральной машины] [310]</t>
  </si>
  <si>
    <t>[Расходы на закупки товаров, работ, услуг] [Поставка мебели для нужд АСОУ] [310]</t>
  </si>
  <si>
    <t>6. Расчеты (обоснования) расходов на закупки товаров, работ, услуг (341)</t>
  </si>
  <si>
    <t>[Расходы на закупки товаров, работ, услуг] [Закупка] [341]</t>
  </si>
  <si>
    <t>6. Расчеты (обоснования) расходов на закупки товаров, работ, услуг (343)</t>
  </si>
  <si>
    <t>[Расходы на закупки товаров, работ, услуг] [Поставка автомобильного топлива для нужд государственного бюджетного образовательного учреждения высшего образования Московской области «Академия социального управления»] [343]</t>
  </si>
  <si>
    <t>[Расходы на закупки товаров, работ, услуг] [Закупка] [343]</t>
  </si>
  <si>
    <t>6. Расчеты (обоснования) расходов на закупки товаров, работ, услуг (346)</t>
  </si>
  <si>
    <t>[Расходы на закупки товаров, работ, услуг] [Поставка защитных многоразовых масок с нанесением печати логотипа] [346]</t>
  </si>
  <si>
    <t>[Расходы на закупки товаров, работ, услуг] [Поставка защитных многоразовых масок с нанесением вышивкой логотипа] [346]</t>
  </si>
  <si>
    <t>[Расходы на закупки товаров, работ, услуг] [Поставка воды минеральной питьевой] [346]</t>
  </si>
  <si>
    <t>[Расходы на закупки товаров, работ, услуг] [Поставка печатей и штампов] [346]</t>
  </si>
  <si>
    <t>[Расходы на закупки товаров, работ, услуг] [Поставка метел и перчаток для нужд АСОУ] [346]</t>
  </si>
  <si>
    <t>[Расходы на закупки товаров, работ, услуг] [Пропуска] [346]</t>
  </si>
  <si>
    <t>[Расходы на закупки товаров, работ, услуг] [Поставка изделий для офиса и светильников] [346]</t>
  </si>
  <si>
    <t>[Расходы на закупки товаров, работ, услуг] [Поставка мантии для выпускников] [346]</t>
  </si>
  <si>
    <t>[Расходы на закупки товаров, работ, услуг] [Поставка докуметов об образовании государственного образца] [346]</t>
  </si>
  <si>
    <t>[Расходы на закупки товаров, работ, услуг] [Поставка медали] [346]</t>
  </si>
  <si>
    <t>[Расходы на закупки товаров, работ, услуг] [Закупка] [346]</t>
  </si>
  <si>
    <t>6. Расчеты (обоснования) расходов на закупки товаров, работ, услуг (347)</t>
  </si>
  <si>
    <t>[Расходы на закупки товаров, работ, услуг] [Закупка] [347]</t>
  </si>
  <si>
    <t>6. Расчеты (обоснования) расходов на закупки товаров, работ, услуг (349)</t>
  </si>
  <si>
    <t>[Расходы на закупки товаров, работ, услуг] [Поставка продукции с символикой] [349]</t>
  </si>
  <si>
    <t>[Расходы на закупки товаров, работ, услуг] [Поставка докуметов об образовании государственного образца] [349]</t>
  </si>
  <si>
    <t>[Расходы на закупки товаров, работ, услуг] [Закупка] [349]</t>
  </si>
  <si>
    <t>[Расходы на закупки товаров, работ, услуг] [Дополнительный доступ к сети Интернет] [221]</t>
  </si>
  <si>
    <t>[Расходы на закупки товаров, работ, услуг] [Оказание услуг телефонной связи по адресу: г. Москва, ул. Енисейская, д.3, к. 3, г. Москва, ул. Енисейская, д.3, к. 5, г. Москва, Староватутинский пр-д, д.8 в 2021 году] [221]</t>
  </si>
  <si>
    <t>[Расходы на закупки товаров, работ, услуг] [Оказание услуг по предоставлению междугородной и международной телефонной связи для нужд АСОУ в 2021 году по адресу: г. Москва, ул. Енисейская, д. 3, к. 5] [221]</t>
  </si>
  <si>
    <t>[Расходы на закупки товаров, работ, услуг] [Оказание услуг по предоставлению внутризоновой телефонной связи и соединительных линий с абонентскими номерами для нужд АСОУ в 2021 году по адресу: г. Москва, ул. Енисейская, д. 3, к. 5] [221]</t>
  </si>
  <si>
    <t>[Расходы на закупки товаров, работ, услуг] [Оказание услуг по представлению доступа к сети Интернет в здании Академии по адресу: г. Москва, Староватутинский пр-д, д. 8] [221]</t>
  </si>
  <si>
    <t>[Расходы на закупки товаров, работ, услуг] [Оказание услуг по представлению доступа к сети Интернет в зданиях Академии по адресу: г. Москва, ул. Енисейская, д. 3, корп. 5, ул. Шоссейная. д. 68] [221]</t>
  </si>
  <si>
    <t>[Расходы на закупки товаров, работ, услуг] [Оказание услуг по предоставлению резервного доступа к сети Интернет] [221]</t>
  </si>
  <si>
    <t>228</t>
  </si>
  <si>
    <t>[Расходы на закупки товаров, работ, услуг] [Оказание услуг по холодному водоснабжению и водоотведению Академии по адресу: г. Москва, Староватутинский проезд, д. 8] [223]</t>
  </si>
  <si>
    <t>[Расходы на закупки товаров, работ, услуг] [Оказание услуг по холодному водоснабжению и водоотведению Академии по адресу: г. Москва, Енисейская ул., д. 3, корп. 5] [223]</t>
  </si>
  <si>
    <t>[Расходы на закупки товаров, работ, услуг] [Оказание услуг по холодному водоснабжению и водоотведению Академии по адресу: Московская область, г. Мытищи, ул. Индустриальная, д. 13] [223]</t>
  </si>
  <si>
    <t>[Расходы на закупки товаров, работ, услуг] [Оказание услуг по вывозу отходов ТКО и КГМ региональным оператором по адресам: г. Москва, ул. Енисейская, д.3, к.5, г. Москва, Староватутинский пр-д, д.8 в 2021 году] [223]</t>
  </si>
  <si>
    <t>[Расходы на закупки товаров, работ, услуг] [Оказание услуг по вывозу отходов ТКО и КГМ региональным оператором по адресу: Московская область, г. Мытищи, ул. Индустриальная, д. 13] [223]</t>
  </si>
  <si>
    <t>[Расходы на закупки товаров, работ, услуг] [Оказание услуг по вывозу ТБО и КГМ по адресу: г. Москва, ул. Шоссейная, д.68] [223]</t>
  </si>
  <si>
    <t>229</t>
  </si>
  <si>
    <t>230</t>
  </si>
  <si>
    <t>231</t>
  </si>
  <si>
    <t>232</t>
  </si>
  <si>
    <t>[Расходы на закупки товаров, работ, услуг] [Оказание услуг по вывозу ТБО и КГМ] [223]</t>
  </si>
  <si>
    <t>233</t>
  </si>
  <si>
    <t>[Расходы на закупки товаров, работ, услуг] [Горячая вода] [223]</t>
  </si>
  <si>
    <t>234</t>
  </si>
  <si>
    <t>[Расходы на закупки товаров, работ, услуг] [Оказание услуг по вывозу ТБО и КГМ (Енисейская., Староват. пр., Индустриальная, Шоссейная)] [223]</t>
  </si>
  <si>
    <t>235</t>
  </si>
  <si>
    <t>[Расходы на закупки товаров, работ, услуг] [Закупка] [223]</t>
  </si>
  <si>
    <t>336</t>
  </si>
  <si>
    <t>[Расходы на закупки товаров, работ, услуг] [Оказание услуг по вывозу ТБО и КГМ региональным оператором по адресу: Московская область, г. Мытищи, ул. Индустриальная, д. 13] [223]</t>
  </si>
  <si>
    <t>[Расходы на закупки товаров, работ, услуг] [Оказание услуг по техническому обслуживанию технических средств охраны в 2021 году] [225]</t>
  </si>
  <si>
    <t>[Расходы на закупки товаров, работ, услуг] [Оказание услуг по проведению ежемесячного технического обслуживания кабельных линий и сетевых сооружений для обеспечения бесперебойной подачи электроэнергии в здание АСОУ] [225]</t>
  </si>
  <si>
    <t>[Расходы на закупки товаров, работ, услуг] [Оказание услуг по чистке крыши от снега и наледи и очистке водосточных желобов от наледи и сосулек] [225]</t>
  </si>
  <si>
    <t>[Расходы на закупки товаров, работ, услуг] [Дезинфекция в зданиях АСОУ] [225]</t>
  </si>
  <si>
    <t>[Расходы на закупки товаров, работ, услуг] [Оказание услуг по дезинсекции и дератизации территорий и помещений АСОУ в 2021 году] [225]</t>
  </si>
  <si>
    <t>[Расходы на закупки товаров, работ, услуг] [Дезинфекция помещений АСОУ] [225]</t>
  </si>
  <si>
    <t>[Расходы на закупки товаров, работ, услуг] [Выполнение аварийно-восстановительных работ по ремонту канализационного стока здания] [225]</t>
  </si>
  <si>
    <t>[Расходы на закупки товаров, работ, услуг] [Установка автоматики для распашных ворот] [225]</t>
  </si>
  <si>
    <t>[Расходы на закупки товаров, работ, услуг] [Оказание услуг по очистке, мойке и дезинфекции мусоропровода и мусороприемной камеры с герметизацией ковшей] [225]</t>
  </si>
  <si>
    <t>[Расходы на закупки товаров, работ, услуг] [Оказание услуг по замене распашной двери в АСОУ , Староватутинский пр. д.8] [225]</t>
  </si>
  <si>
    <t>[Расходы на закупки товаров, работ, услуг] [Оказание услуг на проведение работ по ремонту и поверке прибора коммерческого узла учета тепловой энергии и теплоносителя] [225]</t>
  </si>
  <si>
    <t>[Расходы на закупки товаров, работ, услуг] [перетяжка кресел в актовом зале Староватут] [225]</t>
  </si>
  <si>
    <t>[Расходы на закупки товаров, работ, услуг] [Оказание услуг по ремонту копировально-множительной техники АСОУ] [225]</t>
  </si>
  <si>
    <t>[Расходы на закупки товаров, работ, услуг] [Оказание услуг по изготовлению маятниковых дверей] [225]</t>
  </si>
  <si>
    <t>[Расходы на закупки товаров, работ, услуг] [оценка пожарного риска Староватунский 8] [225]</t>
  </si>
  <si>
    <t>[Расходы на закупки товаров, работ, услуг] [замена деревянной двери] [225]</t>
  </si>
  <si>
    <t>[Расходы на закупки товаров, работ, услуг] [Ежемесячное тех. обслуживание кабельных линий и сетевых сооружений] [225]</t>
  </si>
  <si>
    <t>2018</t>
  </si>
  <si>
    <t>[Расходы на закупки товаров, работ, услуг] [Тех. обслуживание систем автоматической установки пож. сигнализации, оповещения и управл. эвакуацией при пожаре] [225]</t>
  </si>
  <si>
    <t>245</t>
  </si>
  <si>
    <t>[Расходы на закупки товаров, работ, услуг] [Тех. обслуживание систем видеонаблюдения, контроля доступа, охранной сигнализации] [225]</t>
  </si>
  <si>
    <t>246</t>
  </si>
  <si>
    <t>[Расходы на закупки товаров, работ, услуг] [Оказание услуг по техническому обслуживанию системы автоматической передачи сигнала о пожаре с выводом сигнала на пульт «01» ЦУКС МЧС России по г. Москве и Московской области по радиоканалу на объектах АСОУ] [225]</t>
  </si>
  <si>
    <t>[Расходы на закупки товаров, работ, услуг] [Дератизация и дезинсекция] [225]</t>
  </si>
  <si>
    <t>248</t>
  </si>
  <si>
    <t>[Расходы на закупки товаров, работ, услуг] [работы по очистке и дезинфекции систем вентиляции и воздуховодов в здании] [225]</t>
  </si>
  <si>
    <t>249</t>
  </si>
  <si>
    <t>[Расходы на закупки товаров, работ, услуг] [Оказание услуг по проведению гидравлических испытаний систем отопления и горячего водоснабжения инженерных объектов] [225]</t>
  </si>
  <si>
    <t>250</t>
  </si>
  <si>
    <t>[Расходы на закупки товаров, работ, услуг] [Оказание услуг по мытью окон] [225]</t>
  </si>
  <si>
    <t>251</t>
  </si>
  <si>
    <t>[Расходы на закупки товаров, работ, услуг] [Очистка систем кондиционирования] [225]</t>
  </si>
  <si>
    <t>252</t>
  </si>
  <si>
    <t>[Расходы на закупки товаров, работ, услуг] [ремонт техники] [225]</t>
  </si>
  <si>
    <t>[Расходы на закупки товаров, работ, услуг] [перекатка пожарных рукавов] [225]</t>
  </si>
  <si>
    <t>254</t>
  </si>
  <si>
    <t>[Расходы на закупки товаров, работ, услуг] [ремонт асфальта Индустриальная] [225]</t>
  </si>
  <si>
    <t>255</t>
  </si>
  <si>
    <t>[Расходы на закупки товаров, работ, услуг] [огнезащитеая обработка деревянных конструкция] [225]</t>
  </si>
  <si>
    <t>256</t>
  </si>
  <si>
    <t>257</t>
  </si>
  <si>
    <t>258</t>
  </si>
  <si>
    <t>[Расходы на закупки товаров, работ, услуг] [замена входной двери Енисейская 3к3] [225]</t>
  </si>
  <si>
    <t>[Расходы на закупки товаров, работ, услуг] [Химчистка актового зала Староватут] [225]</t>
  </si>
  <si>
    <t>[Расходы на закупки товаров, работ, услуг] [Правила технической эксплуатации электроустановок потребителей, Правила устройства электоустановок, Правила по охране труда при эксплуатации электроустановок (11 чел.)] [226]</t>
  </si>
  <si>
    <t>[Расходы на закупки товаров, работ, услуг] [Правила охраны труда при работе на высоте с применением средств подмащивания (5 чел.)] [226]</t>
  </si>
  <si>
    <t>[Расходы на закупки товаров, работ, услуг] [Иностранный язык в академической среде: тенденции развития и методологические стратегии преподавания] [226]</t>
  </si>
  <si>
    <t>[Расходы на закупки товаров, работ, услуг] [по обучению по дополнительной профессиональной программе "Руководители мобилизационных органов"] [226]</t>
  </si>
  <si>
    <t>[Расходы на закупки товаров, работ, услуг] [Левченко И.Ю.] [226]</t>
  </si>
  <si>
    <t>[Расходы на закупки товаров, работ, услуг] [Баныкина С.В.] [226]</t>
  </si>
  <si>
    <t>[Расходы на закупки товаров, работ, услуг] [Лавров Н.Н.] [226]</t>
  </si>
  <si>
    <t>[Расходы на закупки товаров, работ, услуг] [Кумарина Г.Ф.] [226]</t>
  </si>
  <si>
    <t>[Расходы на закупки товаров, работ, услуг] [Макашина Т.Ю.] [226]</t>
  </si>
  <si>
    <t>[Расходы на закупки товаров, работ, услуг] [Широких О.Б.] [226]</t>
  </si>
  <si>
    <t>[Расходы на закупки товаров, работ, услуг] [Пивоваров Ю.Ф.] [226]</t>
  </si>
  <si>
    <t>[Расходы на закупки товаров, работ, услуг] [Смирнов Д.В.] [226]</t>
  </si>
  <si>
    <t>[Расходы на закупки товаров, работ, услуг] [Афанасьев В.В.] [226]</t>
  </si>
  <si>
    <t>[Расходы на закупки товаров, работ, услуг] [Рыков С.Л.] [226]</t>
  </si>
  <si>
    <t>[Расходы на закупки товаров, работ, услуг] [Лукин В.В.] [226]</t>
  </si>
  <si>
    <t>[Расходы на закупки товаров, работ, услуг] [Ниматулаев М.М.] [226]</t>
  </si>
  <si>
    <t>[Расходы на закупки товаров, работ, услуг] [Тактаров В.Г.] [226]</t>
  </si>
  <si>
    <t>[Расходы на закупки товаров, работ, услуг] [Гриненко Г.В.] [226]</t>
  </si>
  <si>
    <t>[Расходы на закупки товаров, работ, услуг] [Разработка проектной документации по устройству навесного вентилируемого фасада] [226]</t>
  </si>
  <si>
    <t>[Расходы на закупки товаров, работ, услуг] [Оказание охранных услуг для нужд Академии] [226]</t>
  </si>
  <si>
    <t>[Расходы на закупки товаров, работ, услуг] [Охранные услуги (Мытищи, Индустриальная) Оказание охранных услуг путём оперативного реагирования группы задержания вневедомственной охраны на сигнал "Тревога"] [226]</t>
  </si>
  <si>
    <t>[Расходы на закупки товаров, работ, услуг] [Охранные услуги (СВАО)] [226]</t>
  </si>
  <si>
    <t>171</t>
  </si>
  <si>
    <t>[Расходы на закупки товаров, работ, услуг] [Охранные услуги (ЮВАО)] [226]</t>
  </si>
  <si>
    <t>172</t>
  </si>
  <si>
    <t>[Расходы на закупки товаров, работ, услуг] [Предрейсовый мед.осмотр] [226]</t>
  </si>
  <si>
    <t>173</t>
  </si>
  <si>
    <t>[Расходы на закупки товаров, работ, услуг] [Мед. осмотр работников] [226]</t>
  </si>
  <si>
    <t>174</t>
  </si>
  <si>
    <t>[Расходы на закупки товаров, работ, услуг] [Подписка печатных изданий 1 полугодие] [226]</t>
  </si>
  <si>
    <t>175</t>
  </si>
  <si>
    <t>[Расходы на закупки товаров, работ, услуг] ["Консультант плюс"] [226]</t>
  </si>
  <si>
    <t>176</t>
  </si>
  <si>
    <t>[Расходы на закупки товаров, работ, услуг] [Оказание услуг по технической поддержке Региональной системы электронного мониторинга состояния и развития системы образования Московской обрасти (РСЭМ)] [226]</t>
  </si>
  <si>
    <t>177</t>
  </si>
  <si>
    <t>[Расходы на закупки товаров, работ, услуг] [Оказание услуг по переносу и развертыванию Региональной системы электронного мониторинга состояния и развития системы образовани (РСЭМ)] [226]</t>
  </si>
  <si>
    <t>178</t>
  </si>
  <si>
    <t>[Расходы на закупки товаров, работ, услуг] [Оказание услуг по упорчядочению и архивной обработке комплекса документов по личному составу АСОУ] [226]</t>
  </si>
  <si>
    <t>179</t>
  </si>
  <si>
    <t>[Расходы на закупки товаров, работ, услуг] [Изготовление сертификатов электронных ключей КЦР (ЭЦП)] [226]</t>
  </si>
  <si>
    <t>[Расходы на закупки товаров, работ, услуг] [Оказание услуг по утилизации люминесцентных ламп] [226]</t>
  </si>
  <si>
    <t>181</t>
  </si>
  <si>
    <t>182</t>
  </si>
  <si>
    <t>[Расходы на закупки товаров, работ, услуг] [Мониторинг наукометрических показателей организации, работа с профилеморганизации и профилями научно-профессорского состава, размещение в системе РИНЦ сборника "Конференциум АСОУ"] [226]</t>
  </si>
  <si>
    <t>183</t>
  </si>
  <si>
    <t>[Расходы на закупки товаров, работ, услуг] [На передачу неисключительных прав использование данных Кадровое дело.Юрист компании] [226]</t>
  </si>
  <si>
    <t>184</t>
  </si>
  <si>
    <t>[Расходы на закупки товаров, работ, услуг] [На проведение работ по составлению номенклатуры дел] [226]</t>
  </si>
  <si>
    <t>185</t>
  </si>
  <si>
    <t>[Расходы на закупки товаров, работ, услуг] [Оказание услуг по обработк е данных с использованием информационных технологний] [226]</t>
  </si>
  <si>
    <t>186</t>
  </si>
  <si>
    <t>[Расходы на закупки товаров, работ, услуг] [услуги по перемещению мобильных передвижных стеллажей] [226]</t>
  </si>
  <si>
    <t>187</t>
  </si>
  <si>
    <t>[Расходы на закупки товаров, работ, услуг] [грузоперевозка и грузчики] [226]</t>
  </si>
  <si>
    <t>188</t>
  </si>
  <si>
    <t>[Расходы на закупки товаров, работ, услуг] [Оказание услуг по обновлению лицензии (Русский Moodle 3KL)] [226]</t>
  </si>
  <si>
    <t>189</t>
  </si>
  <si>
    <t>[Расходы на закупки товаров, работ, услуг] [Передача неисключит.срочного имущ.права(лиценз.) в сост.ПП«Электронный сервис «РАМЗЭС 2.0»] [226]</t>
  </si>
  <si>
    <t>190</t>
  </si>
  <si>
    <t>[Расходы на закупки товаров, работ, услуг] [рецензия для суда] [226]</t>
  </si>
  <si>
    <t>191</t>
  </si>
  <si>
    <t>[Расходы на закупки товаров, работ, услуг] [Кашпо старов] [226]</t>
  </si>
  <si>
    <t>192</t>
  </si>
  <si>
    <t>[Расходы на закупки товаров, работ, услуг] [Оказание услуг на предоставление неисключительного права на использование программного обеспечения для планирования и проведения] [226]</t>
  </si>
  <si>
    <t>193</t>
  </si>
  <si>
    <t>[Расходы на закупки товаров, работ, услуг] [ФГОС] [226]</t>
  </si>
  <si>
    <t>194</t>
  </si>
  <si>
    <t>[Расходы на закупки товаров, работ, услуг] [Охранные услуги] [226]</t>
  </si>
  <si>
    <t>261</t>
  </si>
  <si>
    <t>[Расходы на закупки товаров, работ, услуг] [Размещение и техподдержка региональной системы электронного мониторинга] [226]</t>
  </si>
  <si>
    <t>262</t>
  </si>
  <si>
    <t>[Расходы на закупки товаров, работ, услуг] [Подписка печатных изданий 2 полугодие] [226]</t>
  </si>
  <si>
    <t>263</t>
  </si>
  <si>
    <t>264</t>
  </si>
  <si>
    <t>[Расходы на закупки товаров, работ, услуг] [Оказание услуг почтовой связи] [226]</t>
  </si>
  <si>
    <t>265</t>
  </si>
  <si>
    <t>[Расходы на закупки товаров, работ, услуг] [Повышение квалификации "Применение законодательства об образовании при реалицации программ высшего и дополнительного образования"] [226]</t>
  </si>
  <si>
    <t>[Расходы на закупки товаров, работ, услуг] [Повышение квалификации 7 чел. по 18500 руб.(ЗАКУПКИ) (Кожевников, Лапшина, Шитова, Пальтова, Паршенко, Петрова, Вострова)] [226]</t>
  </si>
  <si>
    <t>267</t>
  </si>
  <si>
    <t>[Расходы на закупки товаров, работ, услуг] [Махотин Д.А.] [226]</t>
  </si>
  <si>
    <t>268</t>
  </si>
  <si>
    <t>[Расходы на закупки товаров, работ, услуг] [Авилова Н.Л.] [226]</t>
  </si>
  <si>
    <t>269</t>
  </si>
  <si>
    <t>[Расходы на закупки товаров, работ, услуг] [Дусенко С.В.] [226]</t>
  </si>
  <si>
    <t>270</t>
  </si>
  <si>
    <t>[Расходы на закупки товаров, работ, услуг] [Л.Н. Захарова] [226]</t>
  </si>
  <si>
    <t>271</t>
  </si>
  <si>
    <t>[Расходы на закупки товаров, работ, услуг] [Я.В. Шипилова] [226]</t>
  </si>
  <si>
    <t>272</t>
  </si>
  <si>
    <t>[Расходы на закупки товаров, работ, услуг] [Ю.Н. Оболенская] [226]</t>
  </si>
  <si>
    <t>273</t>
  </si>
  <si>
    <t>274</t>
  </si>
  <si>
    <t>[Расходы на закупки товаров, работ, услуг] [Подписка на получение периодических печатных изданий печатных изданий] [226]</t>
  </si>
  <si>
    <t>275</t>
  </si>
  <si>
    <t>[Расходы на закупки товаров, работ, услуг] [Аналитическая система тендеров "Seldon"] [226]</t>
  </si>
  <si>
    <t>276</t>
  </si>
  <si>
    <t>[Расходы на закупки товаров, работ, услуг] [изготовление и установка деревянных звукоизоляционных дверей] [226]</t>
  </si>
  <si>
    <t>277</t>
  </si>
  <si>
    <t>[Расходы на закупки товаров, работ, услуг] [Оказание услуг по изготовлению и монтажу изделий для интерьерного оформления помещений АСОУ] [226]</t>
  </si>
  <si>
    <t>278</t>
  </si>
  <si>
    <t>[Расходы на закупки товаров, работ, услуг] [Оказание охранных услуг для нужд Академии с 01.07.2021 по 31.12.2021] [226]</t>
  </si>
  <si>
    <t>279</t>
  </si>
  <si>
    <t>[Расходы на закупки товаров, работ, услуг] [Откатные ворота Кольская] [226]</t>
  </si>
  <si>
    <t>280</t>
  </si>
  <si>
    <t>[Расходы на закупки товаров, работ, услуг] [программа VIKON] [226]</t>
  </si>
  <si>
    <t>281</t>
  </si>
  <si>
    <t>[Расходы на закупки товаров, работ, услуг] [ДПП] [226]</t>
  </si>
  <si>
    <t>282</t>
  </si>
  <si>
    <t>283</t>
  </si>
  <si>
    <t>284</t>
  </si>
  <si>
    <t>285</t>
  </si>
  <si>
    <t>[Расходы на закупки товаров, работ, услуг] [ГЭК] [226]</t>
  </si>
  <si>
    <t>286</t>
  </si>
  <si>
    <t>287</t>
  </si>
  <si>
    <t>288</t>
  </si>
  <si>
    <t>289</t>
  </si>
  <si>
    <t>[Расходы на закупки товаров, работ, услуг] [ГЭК 8ч] [226]</t>
  </si>
  <si>
    <t>292</t>
  </si>
  <si>
    <t>293</t>
  </si>
  <si>
    <t>[Расходы на закупки товаров, работ, услуг] [ГЭК 31ч] [226]</t>
  </si>
  <si>
    <t>294</t>
  </si>
  <si>
    <t>295</t>
  </si>
  <si>
    <t>[Расходы на закупки товаров, работ, услуг] [ГЭК 2ч] [226]</t>
  </si>
  <si>
    <t>298</t>
  </si>
  <si>
    <t>299</t>
  </si>
  <si>
    <t>[Расходы на закупки товаров, работ, услуг] [ГЭК 9ч] [226]</t>
  </si>
  <si>
    <t>301</t>
  </si>
  <si>
    <t>[Расходы на закупки товаров, работ, услуг] [ГЭК 7ч] [226]</t>
  </si>
  <si>
    <t>302</t>
  </si>
  <si>
    <t>303</t>
  </si>
  <si>
    <t>[Расходы на закупки товаров, работ, услуг] [ГЭК 3ч] [226]</t>
  </si>
  <si>
    <t>304</t>
  </si>
  <si>
    <t>305</t>
  </si>
  <si>
    <t>[Расходы на закупки товаров, работ, услуг] [Програмное обеспечение] [226]</t>
  </si>
  <si>
    <t>306</t>
  </si>
  <si>
    <t>[Расходы на закупки товаров, работ, услуг] [формирование банка КИМ] [226]</t>
  </si>
  <si>
    <t>307</t>
  </si>
  <si>
    <t>[Расходы на закупки товаров, работ, услуг] [сопровождение мониторинга функциональной грамотности] [226]</t>
  </si>
  <si>
    <t>308</t>
  </si>
  <si>
    <t>[Расходы на закупки товаров, работ, услуг] [изготовление и установка металических дверей] [226]</t>
  </si>
  <si>
    <t>309</t>
  </si>
  <si>
    <t>[Расходы на закупки товаров, работ, услуг] [аттестация АИС Академия] [226]</t>
  </si>
  <si>
    <t>311</t>
  </si>
  <si>
    <t>312</t>
  </si>
  <si>
    <t>313</t>
  </si>
  <si>
    <t>[Расходы на закупки товаров, работ, услуг] [Изготовление стендов] [226]</t>
  </si>
  <si>
    <t>314</t>
  </si>
  <si>
    <t>337</t>
  </si>
  <si>
    <t>[Расходы на закупки товаров, работ, услуг] [Повышение квалификации "Профессиональный стандарт как основной инструмент кадровой политики в 2021 г.Практика внедрения и применения"] [226]</t>
  </si>
  <si>
    <t>338</t>
  </si>
  <si>
    <t>[Расходы на закупки товаров, работ, услуг] [Повышение квалификации "Работа кадровика в условиях нештатной ситуации: как выстоять в трудные времена"] [226]</t>
  </si>
  <si>
    <t>443</t>
  </si>
  <si>
    <t>[Расходы на закупки товаров, работ, услуг] [Закупка 2020] [226]</t>
  </si>
  <si>
    <t>195</t>
  </si>
  <si>
    <t>[Расходы на закупки товаров, работ, услуг] [страхование автотранспортных средств (осаго)] [227]</t>
  </si>
  <si>
    <t>315</t>
  </si>
  <si>
    <t>197</t>
  </si>
  <si>
    <t>[Расходы на закупки товаров, работ, услуг] [Поставка видеорегистраторов и комплектующих к видеорегистраторам] [310]</t>
  </si>
  <si>
    <t>198</t>
  </si>
  <si>
    <t>[Расходы на закупки товаров, работ, услуг] [Поставка бензиновых воздуходувок] [310]</t>
  </si>
  <si>
    <t>199</t>
  </si>
  <si>
    <t>[Расходы на закупки товаров, работ, услуг] [Поставка хозяйственных товаров (диспенсеры)] [310]</t>
  </si>
  <si>
    <t>200</t>
  </si>
  <si>
    <t>[Расходы на закупки товаров, работ, услуг] [Поставка мебели Староватут] [310]</t>
  </si>
  <si>
    <t>201</t>
  </si>
  <si>
    <t>[Расходы на закупки товаров, работ, услуг] [Поставка гусеничного лестничного подъемника, сменного кресла-коляски, знаков для обозначения места парковки инвалидов] [310]</t>
  </si>
  <si>
    <t>202</t>
  </si>
  <si>
    <t>[Расходы на закупки товаров, работ, услуг] [Поставка и монтаж роллетов для входа в медиатеку в здании АСОУ] [310]</t>
  </si>
  <si>
    <t>203</t>
  </si>
  <si>
    <t>[Расходы на закупки товаров, работ, услуг] [поставка роллеров на вход в медиатеку Староватут] [310]</t>
  </si>
  <si>
    <t>204</t>
  </si>
  <si>
    <t>[Расходы на закупки товаров, работ, услуг] [Мобильные стеллажи] [310]</t>
  </si>
  <si>
    <t>205</t>
  </si>
  <si>
    <t>[Расходы на закупки товаров, работ, услуг] [Кашпо старов] [310]</t>
  </si>
  <si>
    <t>316</t>
  </si>
  <si>
    <t>206</t>
  </si>
  <si>
    <t>[Расходы на закупки товаров, работ, услуг] [Поставка автомобильного топлива] [343]</t>
  </si>
  <si>
    <t>317</t>
  </si>
  <si>
    <t>6. Расчеты (обоснования) расходов на закупки товаров, работ, услуг (344)</t>
  </si>
  <si>
    <t>207</t>
  </si>
  <si>
    <t>[Расходы на закупки товаров, работ, услуг] [Поставка хозяйственных товаров] [344]</t>
  </si>
  <si>
    <t>318</t>
  </si>
  <si>
    <t>[Расходы на закупки товаров, работ, услуг] [Закупка] [344]</t>
  </si>
  <si>
    <t>6. Расчеты (обоснования) расходов на закупки товаров, работ, услуг (345)</t>
  </si>
  <si>
    <t>208</t>
  </si>
  <si>
    <t>[Расходы на закупки товаров, работ, услуг] [Поставка хозяйственных товаров] [345]</t>
  </si>
  <si>
    <t>319</t>
  </si>
  <si>
    <t>[Расходы на закупки товаров, работ, услуг] [Закупка] [345]</t>
  </si>
  <si>
    <t>209</t>
  </si>
  <si>
    <t>[Расходы на закупки товаров, работ, услуг] [Хозяйственные товары] [346]</t>
  </si>
  <si>
    <t>210</t>
  </si>
  <si>
    <t>[Расходы на закупки товаров, работ, услуг] [Канцелярские товары] [346]</t>
  </si>
  <si>
    <t>[Расходы на закупки товаров, работ, услуг] [Запчасти для ремонта копировально-множетельной техники] [346]</t>
  </si>
  <si>
    <t>[Расходы на закупки товаров, работ, услуг] [Поставка видеорегистраторов и комплектующих к видеорегистраторам] [346]</t>
  </si>
  <si>
    <t>[Расходы на закупки товаров, работ, услуг] [Кашпо старов] [346]</t>
  </si>
  <si>
    <t>214</t>
  </si>
  <si>
    <t>215</t>
  </si>
  <si>
    <t>[Расходы на закупки товаров, работ, услуг] [Оказание услуг по изготовлению конструкций навигации для здания АСОУ] [346]</t>
  </si>
  <si>
    <t>216</t>
  </si>
  <si>
    <t>[Расходы на закупки товаров, работ, услуг] [Поставка синтетических этикеток и красящей ленты для маркировки основных средств] [346]</t>
  </si>
  <si>
    <t>217</t>
  </si>
  <si>
    <t>[Расходы на закупки товаров, работ, услуг] [Поставка туалетной бумаги, бумажных полотенце в диспенсеров] [346]</t>
  </si>
  <si>
    <t>218</t>
  </si>
  <si>
    <t>[Расходы на закупки товаров, работ, услуг] [Поставка одноразовых защитных медицинских трехслойных масок] [346]</t>
  </si>
  <si>
    <t>219</t>
  </si>
  <si>
    <t>[Расходы на закупки товаров, работ, услуг] [Поставка гусеничного лестничного подъемника, сменного кресла-коляски, знаков для обозначения места парковки инвалидов] [346]</t>
  </si>
  <si>
    <t>220</t>
  </si>
  <si>
    <t>[Расходы на закупки товаров, работ, услуг] [Поставка хозяйственных товаров] [346]</t>
  </si>
  <si>
    <t>[Расходы на закупки товаров, работ, услуг] [Поставка латексных, неопудренных перчаток] [346]</t>
  </si>
  <si>
    <t>[Расходы на закупки товаров, работ, услуг] [Поставка туалетной бумаги для нужд АСОУ] [346]</t>
  </si>
  <si>
    <t>[Расходы на закупки товаров, работ, услуг] [Закупка оборудования для системы пожарной сигнализации] [346]</t>
  </si>
  <si>
    <t>[Расходы на закупки товаров, работ, услуг] [Приобретение специальной одежды, специальной обуви и других средств индивидуальной защиты] [346]</t>
  </si>
  <si>
    <t>322</t>
  </si>
  <si>
    <t>[Расходы на закупки товаров, работ, услуг] [Автоматика для распашных ворот] [346]</t>
  </si>
  <si>
    <t>323</t>
  </si>
  <si>
    <t>[Расходы на закупки товаров, работ, услуг] [Маски медицинские; перчатки одноразовые] [346]</t>
  </si>
  <si>
    <t>324</t>
  </si>
  <si>
    <t>[Расходы на закупки товаров, работ, услуг] [Синтетические этикетки и красящая лента для маркировки] [346]</t>
  </si>
  <si>
    <t>325</t>
  </si>
  <si>
    <t>[Расходы на закупки товаров, работ, услуг] [Расходные электрические материалы для текущего ремонта инженерных систем и сантехнического оборудования] [346]</t>
  </si>
  <si>
    <t>326</t>
  </si>
  <si>
    <t>[Расходы на закупки товаров, работ, услуг] [Расходные сантехнические материалы для текущего ремонта инженерных систем и сантехнического оборудования] [346]</t>
  </si>
  <si>
    <t>327</t>
  </si>
  <si>
    <t>[Расходы на закупки товаров, работ, услуг] [Бланки удостоверенений] [346]</t>
  </si>
  <si>
    <t>328</t>
  </si>
  <si>
    <t>[Расходы на закупки товаров, работ, услуг] [Интерьер на староват] [346]</t>
  </si>
  <si>
    <t>329</t>
  </si>
  <si>
    <t>[Расходы на закупки товаров, работ, услуг] [закупка поливочных шлангов] [346]</t>
  </si>
  <si>
    <t>331</t>
  </si>
  <si>
    <t>[Расходы на закупки товаров, работ, услуг] [канц.товары] [346]</t>
  </si>
  <si>
    <t>332</t>
  </si>
  <si>
    <t>[Расходы на закупки товаров, работ, услуг] [Поставка видеорегистраторов и комплектующих к видеорегистраторам] [347]</t>
  </si>
  <si>
    <t>[Расходы на закупки товаров, работ, услуг] [Поставка, доставка, сборка и монтаж изделий для оборудования кабинетов] [347]</t>
  </si>
  <si>
    <t>333</t>
  </si>
  <si>
    <t>[Расходы на закупки товаров, работ, услуг] [Закупка оборудования для системы пожарной сигнализации] [347]</t>
  </si>
  <si>
    <t>334</t>
  </si>
  <si>
    <t>359</t>
  </si>
  <si>
    <t>373</t>
  </si>
  <si>
    <t>[Расходы на закупки товаров, работ, услуг] [Интернет РЦОИ (ул.Индустриальная, 13)] [221]</t>
  </si>
  <si>
    <t>374</t>
  </si>
  <si>
    <t>[Расходы на закупки товаров, работ, услуг] [Интернет РЦОИ (ул.Индустриальная, 13), резерв] [221]</t>
  </si>
  <si>
    <t>375</t>
  </si>
  <si>
    <t>[Расходы на закупки товаров, работ, услуг] [Интернет МГТТ (ул.Силикатная, 1/9)] [221]</t>
  </si>
  <si>
    <t>376</t>
  </si>
  <si>
    <t>[Расходы на закупки товаров, работ, услуг] [Телефонная связь (внутризонные соединения)] [221]</t>
  </si>
  <si>
    <t>377</t>
  </si>
  <si>
    <t>[Расходы на закупки товаров, работ, услуг] [Телефонная связь (междугородная телефонная связь)] [221]</t>
  </si>
  <si>
    <t>378</t>
  </si>
  <si>
    <t>[Расходы на закупки товаров, работ, услуг] [Телефонная связь (резерв)] [221]</t>
  </si>
  <si>
    <t>379</t>
  </si>
  <si>
    <t>[Расходы на закупки товаров, работ, услуг] [Телефонная связь (мобильная)] [221]</t>
  </si>
  <si>
    <t>414</t>
  </si>
  <si>
    <t>[Расходы на закупки товаров, работ, услуг] [Оказание услуг по предоставлению доступа в интернет в рамках организации и проведения ГИА в Московской области в 2021 году] [221]</t>
  </si>
  <si>
    <t>415</t>
  </si>
  <si>
    <t>416</t>
  </si>
  <si>
    <t>417</t>
  </si>
  <si>
    <t>[Расходы на закупки товаров, работ, услуг] [Оказание услуг мобильной связи в рамках организации и проведения ГИА в Московской области в 2021 году] [221]</t>
  </si>
  <si>
    <t>380</t>
  </si>
  <si>
    <t>[Расходы на закупки товаров, работ, услуг] [Транспортные услуги по доставке экзаменационных материалов в ППЭ на дому в досрочный, основной и дополнительный этапы проведения ЕГЭ] [222]</t>
  </si>
  <si>
    <t>381</t>
  </si>
  <si>
    <t>382</t>
  </si>
  <si>
    <t>[Расходы на закупки товаров, работ, услуг] [Оказание услуг по проведению электромонтажных работ на объекте по адресу : г. Мытищи, ул. Индустриальная, д. 13] [225]</t>
  </si>
  <si>
    <t>[Расходы на закупки товаров, работ, услуг] [Оказание услуг по техническому обслуживанию и ремонту кондиционеров] [225]</t>
  </si>
  <si>
    <t>384</t>
  </si>
  <si>
    <t>[Расходы на закупки товаров, работ, услуг] [Оказание услуг технического обслуживания и эксплуатационного мониторинга серверного оборудования, систем хранения данных и резервного копирования, а так же подсистемы передачи данных вычислительного комплекса РЦОИ] [225]</t>
  </si>
  <si>
    <t>385</t>
  </si>
  <si>
    <t>418</t>
  </si>
  <si>
    <t>[Расходы на закупки товаров, работ, услуг] [Оказание услуг технического обслуживания и послегарантийного сопровождения серверного, сетевого оборудования] [225]</t>
  </si>
  <si>
    <t>419</t>
  </si>
  <si>
    <t>[Расходы на закупки товаров, работ, услуг] [Оказание услуг по техническому обслуживанию и текущему ремонту периферийного оборудования в период организации и проведения ГИА в Московской области в 2021 году] [225]</t>
  </si>
  <si>
    <t>444</t>
  </si>
  <si>
    <t>[Расходы на закупки товаров, работ, услуг] [Оборудование зданий огнезащитными препятствиями] [225]</t>
  </si>
  <si>
    <t>445</t>
  </si>
  <si>
    <t>[Расходы на закупки товаров, работ, услуг] [Аварийное освещение] [225]</t>
  </si>
  <si>
    <t>446</t>
  </si>
  <si>
    <t>[Расходы на закупки товаров, работ, услуг] [Обработка конструкций кровли огнезащитным составом] [225]</t>
  </si>
  <si>
    <t>447</t>
  </si>
  <si>
    <t>[Расходы на закупки товаров, работ, услуг] [Обработка конструкций сцены и штор огнезащитным составом] [225]</t>
  </si>
  <si>
    <t>448</t>
  </si>
  <si>
    <t>[Расходы на закупки товаров, работ, услуг] [Испытания внутреннего противопожарного водопровода и перекатка пожарных рукавов] [225]</t>
  </si>
  <si>
    <t>[Расходы на закупки товаров, работ, услуг] [Безопасный регион] [226]</t>
  </si>
  <si>
    <t>339</t>
  </si>
  <si>
    <t>[Расходы на закупки товаров, работ, услуг] [казание услуг по проведению 2 этапа диагностики профессиональных компетенций учителей по химии] [226]</t>
  </si>
  <si>
    <t>[Расходы на закупки товаров, работ, услуг] [оказание услуг по проведению 2 этапа диагностики профессиональных компетенций учителей по физике] [226]</t>
  </si>
  <si>
    <t>[Расходы на закупки товаров, работ, услуг] [оказание услуг по проведению 2 этапа диагностики профессиональных компетенций учителей по биологии] [226]</t>
  </si>
  <si>
    <t>345</t>
  </si>
  <si>
    <t>[Расходы на закупки товаров, работ, услуг] [оказание услуг по проведению 2 этапа диагностики профессиональных компетенций учителей по географии] [226]</t>
  </si>
  <si>
    <t>346</t>
  </si>
  <si>
    <t>[Расходы на закупки товаров, работ, услуг] [оказание услуг по обработке и анализу результатов диагностики профессиональных компетенций учителей по химии] [226]</t>
  </si>
  <si>
    <t>[Расходы на закупки товаров, работ, услуг] [оказание услуг по обработке и анализу результатов диагностики профессиональных компетенций учителей по физике] [226]</t>
  </si>
  <si>
    <t>348</t>
  </si>
  <si>
    <t>[Расходы на закупки товаров, работ, услуг] [оказание услуг по обработке и анализу результатов диагностики профессиональных компетенций учителей по биологии] [226]</t>
  </si>
  <si>
    <t>349</t>
  </si>
  <si>
    <t>[Расходы на закупки товаров, работ, услуг] [оказание услуг по обработке и анализу результатов диагностики профессиональных компетенций учителей по географии] [226]</t>
  </si>
  <si>
    <t>[Расходы на закупки товаров, работ, услуг] [оказание услуг по обучению учителей математики] [226]</t>
  </si>
  <si>
    <t>351</t>
  </si>
  <si>
    <t>[Расходы на закупки товаров, работ, услуг] [Оказание услуг по разработке и изготовлению бланков удостоверений о повышении квалификации в рамках финансового обеспечения деятельности центров непрерывного повышения профессионального мастерства педагогических работников Московской области] [226]</t>
  </si>
  <si>
    <t>352</t>
  </si>
  <si>
    <t>[Расходы на закупки товаров, работ, услуг] [Кейтеринговые услуги] [226]</t>
  </si>
  <si>
    <t>[Расходы на закупки товаров, работ, услуг] [Обучение работников ЦНППМ] [226]</t>
  </si>
  <si>
    <t>354</t>
  </si>
  <si>
    <t>[Расходы на закупки товаров, работ, услуг] [Оказание услуг по обучению по дополнительной профессиональной программе повышения квалификации «Обеспечение защиты информации в] [226]</t>
  </si>
  <si>
    <t>355</t>
  </si>
  <si>
    <t>[Расходы на закупки товаров, работ, услуг] [Оказание услуг по обучению по дополнительной профессиональной программе повышения квалификации «Эффективное управление региональ] [226]</t>
  </si>
  <si>
    <t>356</t>
  </si>
  <si>
    <t>358</t>
  </si>
  <si>
    <t>[Расходы на закупки товаров, работ, услуг] [Оказание услуг по разработке и изготовлению бланков удостоверений о повышении квалификации] [226]</t>
  </si>
  <si>
    <t>363</t>
  </si>
  <si>
    <t>[Расходы на закупки товаров, работ, услуг] [ПИСА 8-9 кл] [226]</t>
  </si>
  <si>
    <t>364</t>
  </si>
  <si>
    <t>[Расходы на закупки товаров, работ, услуг] [КПК Функциональная грамотность] [226]</t>
  </si>
  <si>
    <t>365</t>
  </si>
  <si>
    <t>[Расходы на закупки товаров, работ, услуг] [КПК Функциональная грамотность 5-6 кл] [226]</t>
  </si>
  <si>
    <t>366</t>
  </si>
  <si>
    <t>[Расходы на закупки товаров, работ, услуг] [Цифровое решение "Сервис доступа"] [226]</t>
  </si>
  <si>
    <t>367</t>
  </si>
  <si>
    <t>[Расходы на закупки товаров, работ, услуг] [исследование компетенций учителей матем и рус] [226]</t>
  </si>
  <si>
    <t>368</t>
  </si>
  <si>
    <t>[Расходы на закупки товаров, работ, услуг] [сравнительное исследование ПИСА] [226]</t>
  </si>
  <si>
    <t>369</t>
  </si>
  <si>
    <t>[Расходы на закупки товаров, работ, услуг] [сопровождение субсидии] [226]</t>
  </si>
  <si>
    <t>370</t>
  </si>
  <si>
    <t>371</t>
  </si>
  <si>
    <t>[Расходы на закупки товаров, работ, услуг] [выполнение работ в 2019– 2021 г.г. по развитию и техническому сопровождению Единой автоматизированной информационной системы оценки качества образования (общая сумма 135 100 000,00)] [226]</t>
  </si>
  <si>
    <t>372</t>
  </si>
  <si>
    <t>[Расходы на закупки товаров, работ, услуг] [Проведение образовательного форума "Подмосковье-территори образования"] [226]</t>
  </si>
  <si>
    <t>386</t>
  </si>
  <si>
    <t>[Расходы на закупки товаров, работ, услуг] [Выплаты компенсации работникам, привлекаемым к проведению в Московской области государственной итоговой аттестации обучающихся, освоивших образовательные программы основного общего и среднего общего образования, за работу по подготовке и проведению государственной итоговой аттестации] [226]</t>
  </si>
  <si>
    <t>387</t>
  </si>
  <si>
    <t>[Расходы на закупки товаров, работ, услуг] [Оказание услуг по обработке материалов основного и дополнительного этапов государственной итоговой аттестации по программам основного общего и среднего общего образования в Московской области] [226]</t>
  </si>
  <si>
    <t>388</t>
  </si>
  <si>
    <t>[Расходы на закупки товаров, работ, услуг] [Оказание услуг по обработке бланков итогового сочинения (изложения) обучающихся 11-х классов в Московской области] [226]</t>
  </si>
  <si>
    <t>389</t>
  </si>
  <si>
    <t>[Расходы на закупки товаров, работ, услуг] [Оказание услуг переаттестации автоматизированных информационных систем ППЭ Московской области с проведением контроля эффективности на объектах] [226]</t>
  </si>
  <si>
    <t>390</t>
  </si>
  <si>
    <t>[Расходы на закупки товаров, работ, услуг] [Оказание услуг по проведению дополнительной проверки эффективности систем защиты информации автоматизированных информационных систем (АИС) РЦОИ Московской области] [226]</t>
  </si>
  <si>
    <t>391</t>
  </si>
  <si>
    <t>[Расходы на закупки товаров, работ, услуг] [Оказание услуг по передаче неисключительных прав на использование программного обеспечения электронной очереди конфликтной комиссии ЕГЭ Московской области] [226]</t>
  </si>
  <si>
    <t>392</t>
  </si>
  <si>
    <t>[Расходы на закупки товаров, работ, услуг] [Оказание услуг по подготовке, печати и комплектованию бланков ответов и дополнительных бланков для проведения итогового сочинения (изложения) для учащихся 11-х классов образовательных организаций Московской области] [226]</t>
  </si>
  <si>
    <t>393</t>
  </si>
  <si>
    <t>[Расходы на закупки товаров, работ, услуг] [Оказание услуг по обеспечению лицензиями и компьютерными программами] [226]</t>
  </si>
  <si>
    <t>394</t>
  </si>
  <si>
    <t>[Расходы на закупки товаров, работ, услуг] [Оказание услуг по обработке и обеспечению видеотрансляции в режиме реального времени проведения ОГЭ  на территории Московской области в 2021 году] [226]</t>
  </si>
  <si>
    <t>395</t>
  </si>
  <si>
    <t>[Расходы на закупки товаров, работ, услуг] [Оказание услуг на обучение председателей, заместителей председателей и консультантов-помощников предметных комиссий] [226]</t>
  </si>
  <si>
    <t>396</t>
  </si>
  <si>
    <t>[Расходы на закупки товаров, работ, услуг] [Оказание услуг по обучению сотрудников РЦОИ (повышение квалификации)] [226]</t>
  </si>
  <si>
    <t>397</t>
  </si>
  <si>
    <t>[Расходы на закупки товаров, работ, услуг] [Услуги по утилизации батареек, картриджей и сервисных наборов для принтеров] [226]</t>
  </si>
  <si>
    <t>398</t>
  </si>
  <si>
    <t>[Расходы на закупки товаров, работ, услуг] [Услуги по монтажу систем видеотрансляции ЕГЭ (ДПО АСОУ)] [226]</t>
  </si>
  <si>
    <t>399</t>
  </si>
  <si>
    <t>[Расходы на закупки товаров, работ, услуг] [Оказание услуг по обработке материалов государственной итоговой аттестации по программам  основного общего и среднего общего образования в рамках организации и проведения ГИА в Московской области в 2021 году] [226]</t>
  </si>
  <si>
    <t>401</t>
  </si>
  <si>
    <t>[Расходы на закупки товаров, работ, услуг] [Оказание услуг по обработке материалов государственной итоговой аттестации по программам среднего общего образования в рамках организации и проведения ГИА в Московской области в 2021 году] [226]</t>
  </si>
  <si>
    <t>402</t>
  </si>
  <si>
    <t>420</t>
  </si>
  <si>
    <t>[Расходы на закупки товаров, работ, услуг] [Компенсационные выплаты организаторам итоговой аттестации учащихся в Московской области] [226]</t>
  </si>
  <si>
    <t>421</t>
  </si>
  <si>
    <t>[Расходы на закупки товаров, работ, услуг] [Оказание услуг по сопровождению аттестованных АРМ в соответствии с требованиями по безопасности персональных данных при их обработке в информационной системе обработки персональных данных в РЦОИ, ППЭ 11, МОУО и МО Московской области] [226]</t>
  </si>
  <si>
    <t>422</t>
  </si>
  <si>
    <t>423</t>
  </si>
  <si>
    <t>[Расходы на закупки товаров, работ, услуг] [Оказание услуг по сопровождению программного обеспечения сервера и сайта РЦОИ Московской области www.rcoi.net] [226]</t>
  </si>
  <si>
    <t>424</t>
  </si>
  <si>
    <t>[Расходы на закупки товаров, работ, услуг] [Оказание услуг по печати и комплектации контрольно-измерительных материалов для проведения государственной итоговой аттестации 9 классов в 2020-2021 учебном году по предметам: русский язык, математика, история, обществознание, физика, химия, информатика и ИКТ, география, биология, английский язык, немецкий язык, французский язык, литература] [226]</t>
  </si>
  <si>
    <t>425</t>
  </si>
  <si>
    <t>[Расходы на закупки товаров, работ, услуг] [Оказание услуг на предоставление неисключительного права на использование программного комплекса для проведения апелляций в процедурах оценки качества образования в рамках организации и проведения ГИА в Московской области в 2021 году] [226]</t>
  </si>
  <si>
    <t>426</t>
  </si>
  <si>
    <t>[Расходы на закупки товаров, работ, услуг] [Оказание услуг на передачу неисключительных (пользовательских) прав на программное обеспечение для проведения государственной итоговой аттестации (лицензионный договор) по образовательным программам основного общего образования (9-е классы)] [226]</t>
  </si>
  <si>
    <t>427</t>
  </si>
  <si>
    <t>[Расходы на закупки товаров, работ, услуг] [Оказание услуг по подготовке, печати и комплектованию бланков ответов для проведения итогового устного собеседования для учащихся 9-х классов образовательных организаций Московской области] [226]</t>
  </si>
  <si>
    <t>428</t>
  </si>
  <si>
    <t>429</t>
  </si>
  <si>
    <t>[Расходы на закупки товаров, работ, услуг] [Оказание услуг по поддержке и модернизации системы предоставления через интернет результатов ЕГЭ и ГВЭ обучающихся, завершивших обучение по программам среднего общего образования, в рамках организации и проведения ГИА в Московской области в 2021 году] [226]</t>
  </si>
  <si>
    <t>430</t>
  </si>
  <si>
    <t>[Расходы на закупки товаров, работ, услуг] [Оказание услуг по поддержке и модернизации системы предоставления через интернет результатов ОГЭ и ГВЭ обучающихся, завершивших обучение по программам основного общего образования, в рамках организации и проведения ГИА в Московской области в 2021 году] [226]</t>
  </si>
  <si>
    <t>431</t>
  </si>
  <si>
    <t>[Расходы на закупки товаров, работ, услуг] [Оказание услуг по поддержке и модернизации программного комплекса автоматизированного отслеживания состояния записей в региональной базе данных АИС «ГИА» в рамках организации и проведения ГИА в Московской области в 2021 году] [226]</t>
  </si>
  <si>
    <t>432</t>
  </si>
  <si>
    <t>[Расходы на закупки товаров, работ, услуг] [Оказание услуг по консультационно-техническому сопровождению программных средств, автоматизирующих процессы планирования, проведения и обработки результатов устной части экзамена при проведении ОГЭ по иностранным язвкам в рамках обеспечения и проведения ГИА в Московской области в 2021 году] [226]</t>
  </si>
  <si>
    <t>433</t>
  </si>
  <si>
    <t>[Расходы на закупки товаров, работ, услуг] [Оказание услуг по обработке и обеспечению видеотрансляции в режиме реального времени проведения ЕГЭ на территории Московской области в 2021 году] [226]</t>
  </si>
  <si>
    <t>434</t>
  </si>
  <si>
    <t>440</t>
  </si>
  <si>
    <t>[Расходы на закупки товаров, работ, услуг] [Оказание услуг по предоставлению права пользования на условиях простой (неисключительной) лицензии на программное обеспечение системы профнавигации для обучающихся общеобразовательных организаций Московской области (программное обеспечение) и оказание сопутствующих услуг, включая обновление ранее приобретенного программного обеспечения] [226]</t>
  </si>
  <si>
    <t>441</t>
  </si>
  <si>
    <t>442</t>
  </si>
  <si>
    <t>[Расходы на закупки товаров, работ, услуг] [Закупка 1.0] [226]</t>
  </si>
  <si>
    <t>361</t>
  </si>
  <si>
    <t>403</t>
  </si>
  <si>
    <t>[Расходы на закупки товаров, работ, услуг] [Системы видеотрансляции ЕГЭ (ДПО АСОУ)] [310]</t>
  </si>
  <si>
    <t>404</t>
  </si>
  <si>
    <t>[Расходы на закупки товаров, работ, услуг] [Цельнометаллический фургон ГАЗель NEXT] [310]</t>
  </si>
  <si>
    <t>405</t>
  </si>
  <si>
    <t>[Расходы на закупки товаров, работ, услуг] [Офисное оборудование] [310]</t>
  </si>
  <si>
    <t>435</t>
  </si>
  <si>
    <t>[Расходы на закупки товаров, работ, услуг] [Закупка оборудования (шредер)] [310]</t>
  </si>
  <si>
    <t>436</t>
  </si>
  <si>
    <t>[Расходы на закупки товаров, работ, услуг] [Закупка оборудования для ППЭ МО] [310]</t>
  </si>
  <si>
    <t>437</t>
  </si>
  <si>
    <t>[Расходы на закупки товаров, работ, услуг] [Поставка моноблоков в рамках организации и проведения ГИА в Московской области в 2021 году] [310]</t>
  </si>
  <si>
    <t>449</t>
  </si>
  <si>
    <t>[Расходы на закупки товаров, работ, услуг] [закупка пожарных шкафов] [310]</t>
  </si>
  <si>
    <t>357</t>
  </si>
  <si>
    <t>362</t>
  </si>
  <si>
    <t>[Расходы на закупки товаров, работ, услуг] [Картриджи] [345]</t>
  </si>
  <si>
    <t>408</t>
  </si>
  <si>
    <t>[Расходы на закупки товаров, работ, услуг] [Канцтовары] [345]</t>
  </si>
  <si>
    <t>409</t>
  </si>
  <si>
    <t>[Расходы на закупки товаров, работ, услуг] [Комплектующие материалы для компьютерной техники] [345]</t>
  </si>
  <si>
    <t>410</t>
  </si>
  <si>
    <t>[Расходы на закупки товаров, работ, услуг] [Хозтовары] [345]</t>
  </si>
  <si>
    <t>411</t>
  </si>
  <si>
    <t>[Расходы на закупки товаров, работ, услуг] [Средства индивидуальной защиты] [345]</t>
  </si>
  <si>
    <t>412</t>
  </si>
  <si>
    <t>[Расходы на закупки товаров, работ, услуг] [Столбик ограждения с вытяжной лентой (10 шт)] [345]</t>
  </si>
  <si>
    <t>413</t>
  </si>
  <si>
    <t>438</t>
  </si>
  <si>
    <t>[Расходы на закупки товаров, работ, услуг] [Поставка офисной бумаги в рамках организации и проведения ГИА в Московской области в 2021 году] [346]</t>
  </si>
  <si>
    <t>439</t>
  </si>
  <si>
    <t>450</t>
  </si>
  <si>
    <t>[Расходы на закупки товаров, работ, услуг] [закупка планов эвакуации] [346]</t>
  </si>
  <si>
    <t>[Расходы на закупки товаров, работ, услуг] [Поставка тепловой энергии в здание АСОУ по адресу: г. Москва, ул. Шоссейная, д. 68] [223]</t>
  </si>
  <si>
    <t>[Расходы на закупки товаров, работ, услуг] [Поставка электрической энергии в здания АСОУ по адресу: г. Москва, ул. Шоссейная, д. 68] [223]</t>
  </si>
  <si>
    <t>[Расходы на закупки товаров, работ, услуг] [Поставка электрической энергии в здания АСОУ] [223]</t>
  </si>
  <si>
    <t>[Расходы на закупки товаров, работ, услуг] [Поставка тепловой энергии и теплоносителя в здания АСОУ по адресам: г. Москва, ул. Енисейская, д.3, к. 3, г. Москва, ул. Енисейская, д.3, к. 5, г. Москва, Староватутинский пр-д, д.8 в 2021 году] [223]</t>
  </si>
  <si>
    <t>[Расходы на закупки товаров, работ, услуг] [Поставка тепловой энергии в здание АСОУ по адресу: Московская область, г. Мытищи, ул. Индустриальная, д. 13] [223]</t>
  </si>
  <si>
    <t>[Расходы на закупки товаров, работ, услуг] [Поставка электрической энергии в здание АСОУ по адресу: Московская область, г. Мытищи, ул. Индустриальная, д. 13 в 2021 году] [223]</t>
  </si>
  <si>
    <t>[Расходы на закупки товаров, работ, услуг] [Поставка электрической энергии в здания АСОУ по адресам: г. Москва, ул. Енисейская, д. 3, к. 3, г. Москва, ул. Енисейская, д. 3, к. 5, г. Москва, Староватутнский пр-д, д. 8 в 2021 году] [223]</t>
  </si>
  <si>
    <t>236</t>
  </si>
  <si>
    <t>[Расходы на закупки товаров, работ, услуг] [Поставка тепловой энергии в здание АСОУ] [223]</t>
  </si>
  <si>
    <t>237</t>
  </si>
  <si>
    <t>238</t>
  </si>
  <si>
    <t>239</t>
  </si>
  <si>
    <t>[Расходы на закупки товаров, работ, услуг] [Поставка электрической энергии в здание АСОУ] [223]</t>
  </si>
  <si>
    <t>240</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</si>
  <si>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</si>
  <si>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</si>
  <si>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</si>
  <si>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2021 год (на текущий финансовый год)</t>
  </si>
  <si>
    <t>на 2022 год (на первый год планового периода)</t>
  </si>
  <si>
    <t>на 2023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</si>
  <si>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</si>
  <si>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</si>
  <si>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</si>
  <si>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</si>
  <si>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</si>
  <si>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</si>
  <si>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реализации готовой продукции на платной основе</t>
  </si>
  <si>
    <t>Плата за проживание в общежитии (студенты платники)</t>
  </si>
  <si>
    <t>Плата за проживание в общежитии (студенты льготники)</t>
  </si>
  <si>
    <t>Плата за обучение магистратура (очная форма)</t>
  </si>
  <si>
    <t>Плата за проживание в общежитии (студенты)</t>
  </si>
  <si>
    <t>Доходы от компенсации затрат</t>
  </si>
  <si>
    <t>Плата за обучение бакалавриат (заочная форма)</t>
  </si>
  <si>
    <t>Возмещение коммунальных услуг по столовой</t>
  </si>
  <si>
    <t>Плата за обучение бакалавриат (очная форма)</t>
  </si>
  <si>
    <t>Доходы от реализации материальных запасов, в том числе от продажи</t>
  </si>
  <si>
    <t>2.2. Расчет доходов от оказания услуг (выполнения работ) в рамках установленного государственного задания</t>
  </si>
  <si>
    <t>Реализация образовательных программ высшего образования – программ бакалавриата (Педагогическое образование, очная, за исключением лиц с ОВЗ и инвалидов)</t>
  </si>
  <si>
    <t>Методическое обеспечение образовательной деятельности (0745)</t>
  </si>
  <si>
    <t>Реализация ОП ВО – программ бакалавриата (Государственное и муниципальное управление, очная, за исключением лиц с ОВЗ и инвалидов)</t>
  </si>
  <si>
    <t>Реализация ОП ВО – программ бакалавриата (Государственное и муниципальное управление, очная, лица с ОВЗ и инвалиды)</t>
  </si>
  <si>
    <t>Реализация ОП ВО – программ бакалавриата (Психология, заочная, за исключением лиц с ОВЗ и инвалидов )</t>
  </si>
  <si>
    <t>Реализация ОП ВО – программ бакалавриата (Психология, очная, за исключением лиц с ОВЗ и инвалидов)</t>
  </si>
  <si>
    <t>Реализация ОП ВО – программ бакалавриата (Туризм, заочная, за исключением лиц с ОВЗ и инвалидов)</t>
  </si>
  <si>
    <t>Реализация ОП ВО – программ бакалавриата (Туризм, очная, за исключением лиц с ОВЗ и инвалидов)</t>
  </si>
  <si>
    <t>Реализация ОП ВО– программ бакалавриата (Гостиничное дело, Заочная, за исключением лиц с ОВЗ и инвалидов)</t>
  </si>
  <si>
    <t>Реализация ОП ВО – программ подготовки научно-педагогических кадров в аспирантуре (Образование и педагогические науки, за исключением лиц с ОВЗ и инвалидов)</t>
  </si>
  <si>
    <t>Реализация ОП ВО – программ подготовки научно-педагогических кадров в аспирантуре (Образование и педагогические науки, заочная, за исключением лиц с ОВЗ и инвалидов)</t>
  </si>
  <si>
    <t>Реализация ОП ВО – программ подготовки научно-педагогических кадров в аспирантуре (Экономика, очная, за исключением лиц с ОВЗ и инвалидов)</t>
  </si>
  <si>
    <t>Реализация ОП ВО– программ подготовки научно-педагогических кадров в аспирантуре (Экономика, заочная, за исключением лиц с ОВЗ и инвалидов)</t>
  </si>
  <si>
    <t>Реализация дополнительных профессиональных программ профессиональной переподготовки (Очно-заочная с применением дистанционных образовательных технологий)</t>
  </si>
  <si>
    <t>Реализация дополнительных профессиональных программ повышения квалификации (Очная)</t>
  </si>
  <si>
    <t>Реализация дополнительных профессиональных программ повышения квалификации (Очно-заочная)</t>
  </si>
  <si>
    <t>Реализация дополнительных профессиональных программ повышения квалификации (Очно-заочная с применением электронного обучения)</t>
  </si>
  <si>
    <t>Реализация ОП ВО – программ бакалавриата (Гостиничное дело, Очная, за исключением лиц с ОВЗ и инвалидов)</t>
  </si>
  <si>
    <t>2.3.  Расчет доходов от оказания услуг в рамках обязательного медицинского страхования</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</si>
  <si>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</si>
  <si>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</si>
  <si>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</si>
  <si>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Поступление средств от штрафных санкций за нарушение законодательства о закупках и нарушение условий контракта</t>
  </si>
  <si>
    <t>Пени по контракту</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</si>
  <si>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</si>
  <si>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</si>
  <si>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п. 3.13 "Мероприятие 03.13. Предоставление субсидии на развитие системы обучения детей-инвалидов и детей, нуждающихся в длительном лечении, на дому с использованием дистанционных образовательных технологий" подраздела 11.4 раздела 11 "Подпрограмма II "Общее образование" государственной программы Московской области "Образование Подмосковья" на 2020-2025 годы</t>
  </si>
  <si>
    <t>п. 6.2 "Мероприятие 06.02. Развитие механизмов управление качеством образования" подраздела 11.4 раздела 11 "Программа II "Общее образование" государственной программы Московской области «Образование Подмосковья» на 2020-2025 годы</t>
  </si>
  <si>
    <t>п. 1.4 «Выполнение работ по обеспечению пожарной безопасности в государственных учреждениях Московской области сферы образования, подведомственных Министерству образования Московской области» подраздела 13.4 «Перечень мероприятий подпрограммы 4 «Обеспечение пожарной безопасности на территории Московской области» государственной программы Московской области «Безопасность  Подмосковья»</t>
  </si>
  <si>
    <t>п. 4.4 «Мероприятие 4. "Субсидия государственному бюджетному образовательному учреждению высшего образования Московской области "Академия социального управления" на иные цели» подраздела 12.4 «Перечень мероприятий Подпрограммы 2 «Развитие информационной и технологической инфраструктуры экосистемы цифровой экономики Московской области» государственной программы Московской области «Цифровое Подмосковье» на 2018-2024 годы</t>
  </si>
  <si>
    <t>п. 3.14 "Мероприятие 03.14 Прочие мероприятия в сфере образования " подраздела 11.4 раздела 11 «Подпрограмма II «Общее образование» государственной программы Московской области «Образование Подмосковья» на 2020-2025 годы, утвержденной постановлением Правительства Московской области от 15.10.2019 № 734/36 «Об утверждении государственной программы Московской области «Образование Подмосковья» на 2020-2025 годы»</t>
  </si>
  <si>
    <t>п. 7.8 "Мероприятие Е1.08. Проведение оценки качества общего образования на основе практики международных исследований качества подготовки обучающихся и сравнительного исследования качества образования PISA, анализ его результатов" подраздела 11.4 раздела 11 "Подпрограмма II "Общее образование" государственной программы Московской области "Образование Подмосковья " на 2020-2025 годы</t>
  </si>
  <si>
    <t>Субсидия на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и основного государственного экзамена в рамках реализации государственной программы Московской области «Образование Подмосковья» на 2020-2025 годы, подпрограмма II «Общее образование»</t>
  </si>
  <si>
    <t>п. 7.2 "Мероприятие Е5.02. Финансовое обеспечение деятельности центров непрерывного повышения профессионального мастерства педагогических работников Московской области, созданных на базе государственных образовательных организаций высшего образования, подведомственных Министерству образования Московской области" подраздела 13.4 раздела 13 "Подпрограмма IV "Профессиональное образование" государственной программы Московской области "Образование Подмосковья" на 2020-2025 годы.</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</si>
  <si>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</si>
  <si>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</si>
  <si>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</si>
  <si>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Налоговая база (руб.)</t>
  </si>
  <si>
    <t>Ставка налога (%)</t>
  </si>
  <si>
    <t>Сумма исчисленного налога, подлежа-щего уплате (руб.) (гр. 4 x гр. 5 / 100)</t>
  </si>
  <si>
    <t>Сумма исчисленного налога, подлежа-щего уплате (руб.) (гр. 7 x гр. 8 / 100)</t>
  </si>
  <si>
    <t>Сумма исчисленного налога, подлежа-щего уплате (руб.) (гр. 10 x гр. 11 / 100)</t>
  </si>
  <si>
    <t>Показатели по поступлениям и выплатам учреждения на 2021 год и плановый период 2022 - 2023 годов (Таблица 2)</t>
  </si>
  <si>
    <t>Объем финансового обеспечения, рублей (с точностью до двух знаков после запятой - 0,00)</t>
  </si>
  <si>
    <t>2021 финансовый год</t>
  </si>
  <si>
    <t>плановый период</t>
  </si>
  <si>
    <t>2022 года</t>
  </si>
  <si>
    <t>2023 года</t>
  </si>
  <si>
    <t>Субсидия на финансовое обеспечение выполнения государственного задания</t>
  </si>
  <si>
    <t>Субсидии, предоставляемые в соответствии с абз. 2 п. 1 статьи 78.1 БК РФ(иные субсидии)</t>
  </si>
  <si>
    <t>Субсидии на осуществление капитальных вложений</t>
  </si>
  <si>
    <t>Средства обязательного медицинского страхования</t>
  </si>
  <si>
    <t>Поступления от оказания услуг (выполнения работ) на платной основе и от иной приносящей доход деятельности</t>
  </si>
  <si>
    <t>в т.ч. на просроченную кредиторскую задолженность</t>
  </si>
  <si>
    <t>Из них гранты</t>
  </si>
  <si>
    <t>Анализ ФОТ</t>
  </si>
  <si>
    <t>Группа персонала</t>
  </si>
  <si>
    <t>Средняя численность</t>
  </si>
  <si>
    <t>Фон оплаты труда (лимит)</t>
  </si>
  <si>
    <t>Фон оплаты труда (план)</t>
  </si>
  <si>
    <t>Отклонение</t>
  </si>
  <si>
    <t>Руководящий персонал</t>
  </si>
  <si>
    <t>Президент</t>
  </si>
  <si>
    <t>Ректор</t>
  </si>
  <si>
    <t>Первый проректор</t>
  </si>
  <si>
    <t>Проректор по учебно-методической работе и контролю качества образования</t>
  </si>
  <si>
    <t>Проректор по развитию и науке</t>
  </si>
  <si>
    <t>Проректор по  инновационной и проектной деятельности</t>
  </si>
  <si>
    <t>Проректор по цифровизации</t>
  </si>
  <si>
    <t>Проректор по непрерывному образованию и сетевому взаимодействию</t>
  </si>
  <si>
    <t>Проректор по безопасности</t>
  </si>
  <si>
    <t>Проректор по общим вопросам</t>
  </si>
  <si>
    <t>Начальник центра</t>
  </si>
  <si>
    <t>Архивариус</t>
  </si>
  <si>
    <t>Библиотекарь</t>
  </si>
  <si>
    <t>Бухгалтер</t>
  </si>
  <si>
    <t>Ведущий документовед</t>
  </si>
  <si>
    <t>Ведущий инженер</t>
  </si>
  <si>
    <t>Ведущий научный сотрудник</t>
  </si>
  <si>
    <t>Ведущий программист</t>
  </si>
  <si>
    <t>Ведущий экономист</t>
  </si>
  <si>
    <t>Делопроизводитель</t>
  </si>
  <si>
    <t>Специалист по охране труда</t>
  </si>
  <si>
    <t>Специалист по кадрам</t>
  </si>
  <si>
    <t>Администратор</t>
  </si>
  <si>
    <t>Тьютор</t>
  </si>
  <si>
    <t>Психолог</t>
  </si>
  <si>
    <t>Методист</t>
  </si>
  <si>
    <t>Ведущий психолог</t>
  </si>
  <si>
    <t>Ведущий редактор</t>
  </si>
  <si>
    <t>Ведущий специалист</t>
  </si>
  <si>
    <t>Ведущий специалист по закупкам</t>
  </si>
  <si>
    <t>Ведущий специалист по охране труда</t>
  </si>
  <si>
    <t>Ведущий электроник</t>
  </si>
  <si>
    <t>Ведущий юристконсульт</t>
  </si>
  <si>
    <t>Главный научный сотрудник</t>
  </si>
  <si>
    <t>Документовед</t>
  </si>
  <si>
    <t>Инженер</t>
  </si>
  <si>
    <t>Инженер 1 категории</t>
  </si>
  <si>
    <t>Инженер 2 категории</t>
  </si>
  <si>
    <t>Комендант</t>
  </si>
  <si>
    <t>Младший научный сотрудник</t>
  </si>
  <si>
    <t>Научный сотрудник</t>
  </si>
  <si>
    <t>Программист</t>
  </si>
  <si>
    <t>Программист 1 категории</t>
  </si>
  <si>
    <t>Редактор</t>
  </si>
  <si>
    <t>Секретарь</t>
  </si>
  <si>
    <t>Советник при ректорате</t>
  </si>
  <si>
    <t>Специалист</t>
  </si>
  <si>
    <t>Специалист по закупкам</t>
  </si>
  <si>
    <t>Специалист по учебно-методической работе</t>
  </si>
  <si>
    <t>Специалист по учебно-методической работе 1 категории</t>
  </si>
  <si>
    <t>Специалист по учебно-методической работе 2 категории</t>
  </si>
  <si>
    <t>Старший корректор</t>
  </si>
  <si>
    <t>Старший лаборант</t>
  </si>
  <si>
    <t>Старший научный сотрудник</t>
  </si>
  <si>
    <t>Старший специалист</t>
  </si>
  <si>
    <t>Старший специалист по закупкам</t>
  </si>
  <si>
    <t>Ученый секретарь</t>
  </si>
  <si>
    <t>Экономист</t>
  </si>
  <si>
    <t>Экономист I категории</t>
  </si>
  <si>
    <t>Электромонтер по ремонту и обслуживанию электрооборудования</t>
  </si>
  <si>
    <t>Помощник ректора по учебно-методической работе и контролю качества образования</t>
  </si>
  <si>
    <t>Помощник проректора по учебно-методической работе и контролю качества образования</t>
  </si>
  <si>
    <t>Помощник Первого проректора</t>
  </si>
  <si>
    <t>Помощник проректора по непрерывному образованию и сетевому взаимодействию</t>
  </si>
  <si>
    <t>Документовед 1 категории</t>
  </si>
  <si>
    <t>Документовед 2 категории</t>
  </si>
  <si>
    <t>Ведущий художественный редактор</t>
  </si>
  <si>
    <t>Ведущий научный редактор</t>
  </si>
  <si>
    <t>Ведущий дизайнер</t>
  </si>
  <si>
    <t>Оператор копировальных и множительных машин</t>
  </si>
  <si>
    <t>Брошюровщик</t>
  </si>
  <si>
    <t>Программист 2 категории</t>
  </si>
  <si>
    <t>Ведущий социолог</t>
  </si>
  <si>
    <t>Ведущий технолог</t>
  </si>
  <si>
    <t>Редактор 1 категории</t>
  </si>
  <si>
    <t>Психолог 2 категории</t>
  </si>
  <si>
    <t>Социолог</t>
  </si>
  <si>
    <t>Социолог 2 категории</t>
  </si>
  <si>
    <t>Психолог 1 категории</t>
  </si>
  <si>
    <t>Юрисконсульт</t>
  </si>
  <si>
    <t>Экономист 2 категории</t>
  </si>
  <si>
    <t>Юрисконсульт 1 категории</t>
  </si>
  <si>
    <t>Электроник</t>
  </si>
  <si>
    <t>Электроник 1 категории</t>
  </si>
  <si>
    <t>Электроник 2 категории</t>
  </si>
  <si>
    <t>Библиотекарь 2 категории</t>
  </si>
  <si>
    <t>Дежурный по общежитию</t>
  </si>
  <si>
    <t>Социальный педагог</t>
  </si>
  <si>
    <t>Экономист</t>
  </si>
  <si>
    <t>Техник</t>
  </si>
  <si>
    <t>Техник 1 категории</t>
  </si>
  <si>
    <t>Водитель автомобиля</t>
  </si>
  <si>
    <t>Гардеробщик</t>
  </si>
  <si>
    <t>Дворник</t>
  </si>
  <si>
    <t>Плотник</t>
  </si>
  <si>
    <t>Слесарь по ремонту автомобилей</t>
  </si>
  <si>
    <t>Слесарь-сантехник</t>
  </si>
  <si>
    <t>Уборщик мусоропровода</t>
  </si>
  <si>
    <t>Уборщик служебных помещений</t>
  </si>
  <si>
    <t>Кастелянша</t>
  </si>
  <si>
    <t>Начальник управления</t>
  </si>
  <si>
    <t>Начальник отдела</t>
  </si>
  <si>
    <t>Директор института</t>
  </si>
  <si>
    <t>Заместитель директора института</t>
  </si>
  <si>
    <t>Заместитель начальника отдела</t>
  </si>
  <si>
    <t>Заместитель начальника управления</t>
  </si>
  <si>
    <t>Руководитель службы</t>
  </si>
  <si>
    <t>Заведующий складом</t>
  </si>
  <si>
    <t>Заведующий библиотекой</t>
  </si>
  <si>
    <t>Заведующий отделением</t>
  </si>
  <si>
    <t>Заведующий аспирантурой и докторантурой</t>
  </si>
  <si>
    <t>Руководитель центра</t>
  </si>
  <si>
    <t>Заместитель руководителя центра</t>
  </si>
  <si>
    <t>Заместитель руководителя службы</t>
  </si>
  <si>
    <t>Заместитель начальника центра</t>
  </si>
  <si>
    <t>Заведующий общежитием</t>
  </si>
  <si>
    <t>Прочий педагогический персонал</t>
  </si>
  <si>
    <t>Педагогические работников ("указные")</t>
  </si>
  <si>
    <t>Профессор (кн,проф.,&gt;5лет)</t>
  </si>
  <si>
    <t>Профессор (дн,&gt;5лет)</t>
  </si>
  <si>
    <t>Профессор (уч.з.-проф.)</t>
  </si>
  <si>
    <t>Преподаватель</t>
  </si>
  <si>
    <t>Старший преподаватель</t>
  </si>
  <si>
    <t>Доцент</t>
  </si>
  <si>
    <t>Доцент (кн,&gt;3лет)</t>
  </si>
  <si>
    <t>Доцент (кн,доц(снс),&gt;3лет)</t>
  </si>
  <si>
    <t>Доцент (дн,доц.(нс),&gt;3лет)</t>
  </si>
  <si>
    <t>Декан</t>
  </si>
  <si>
    <t>Заведующий кафедрой (кн,&gt;3лет)</t>
  </si>
  <si>
    <t>Заведующий кафедрой (кн,доц(снс),&gt;3лет)</t>
  </si>
  <si>
    <t>Заведующий кафедрой (кн,проф.,&gt;5лет)</t>
  </si>
  <si>
    <t>Заведующий кафедрой (дн,проф.)</t>
  </si>
  <si>
    <t>Старший преподаватель (кн,&gt;1г.)</t>
  </si>
  <si>
    <t>Старший преподаватель (во,&gt;3 лет)</t>
  </si>
  <si>
    <t>Доцент (уч.з.-доц(снс),&gt;3 лет)</t>
  </si>
  <si>
    <t>Профессор (дн,проф.)</t>
  </si>
  <si>
    <t>Лист согласования к ПФХД №  от</t>
  </si>
  <si>
    <t>Согласование инициировано:09.07.2021 13:16</t>
  </si>
  <si>
    <t>№</t>
  </si>
  <si>
    <t>ФИО</t>
  </si>
  <si>
    <t>Статус</t>
  </si>
  <si>
    <t>Замечания/Комментарии</t>
  </si>
  <si>
    <t>Морозова Наталья Евгеньевна (Начальник центра)</t>
  </si>
  <si>
    <t>Утвержден, 09.07.2021 14:57</t>
  </si>
  <si>
    <t>Власов Сергей Сергеевич (Экономист центра)</t>
  </si>
  <si>
    <t>Проверен, 09.07.2021 14:10</t>
  </si>
  <si>
    <t>На проверке, 09.07.2021 14:07</t>
  </si>
  <si>
    <t>Костромитин Николай Владимирович (Начальник управления финансово-экономической деятельности и контроля ГБОУ ВО МО  "Академия социального управления")</t>
  </si>
  <si>
    <t>На согласовании, 09.07.2021 13:16</t>
  </si>
  <si>
    <t>На доработке, 09.07.2021 13:13</t>
  </si>
  <si>
    <t>Распоряжение Министерства образования МО от 07.07.2021 № Р-471 (Субсидия на иные цели 014210039)</t>
  </si>
  <si>
    <t>На доработке, 09.07.2021 12:56</t>
  </si>
  <si>
    <t>Формирование, 08.07.2021 21:25</t>
  </si>
  <si>
    <t>Приложение к плану финансово-хозяйственной деятельности</t>
  </si>
  <si>
    <t>Перечень изменений к плану финансово-хозяйственной деятельности государственного учреждения на 09.07.2021</t>
  </si>
  <si>
    <t>Вид финансового обеспечения: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</si>
  <si>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</si>
  <si>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</si>
  <si>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</si>
  <si>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</si>
  <si>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</si>
  <si>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</si>
  <si>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</si>
  <si>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</si>
  <si>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</si>
  <si>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</si>
  <si>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</si>
  <si>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</si>
  <si>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014210039-0706.08 4 01 02000.612</t>
  </si>
  <si>
    <t>Работы, услуги по содержанию имущества (КВР 244) ЦС</t>
  </si>
  <si>
    <t>План</t>
  </si>
  <si>
    <t>Распоряжение МОМО от 07.07.2021 №Р-471</t>
  </si>
  <si>
    <t>Прочие основные средства (КВР 244) ЦС</t>
  </si>
  <si>
    <t>Прочие расходные материалы (1) (КВР 244)</t>
  </si>
  <si>
    <t>Распоряжение МОМО от 07.07.2021 Р-471</t>
  </si>
  <si>
    <t>Приносящая доход деятельность</t>
  </si>
  <si>
    <t>Обязательное медицинское страхование</t>
  </si>
</sst>
</file>

<file path=xl/styles.xml><?xml version="1.0" encoding="utf-8"?>
<styleSheet xmlns="http://schemas.openxmlformats.org/spreadsheetml/2006/main">
  <fonts count="33">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i/>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5">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3">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31">
    <xf numFmtId="0" fontId="0" fillId="2" borderId="0" xfId="0">
      <alignment horizontal="left" vertical="center"/>
    </xf>
    <xf numFmtId="0" fontId="3" fillId="5" borderId="3"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0" fontId="14" fillId="16" borderId="14" xfId="0" applyFont="1" applyFill="1" applyBorder="1" applyAlignment="1">
      <alignment horizontal="left" vertical="center" wrapText="1"/>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27" fillId="29" borderId="27" xfId="0" applyFont="1" applyFill="1" applyBorder="1" applyAlignment="1">
      <alignment horizontal="righ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32" fillId="34" borderId="32"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M24"/>
  <sheetViews>
    <sheetView tabSelected="1" workbookViewId="0"/>
  </sheetViews>
  <sheetFormatPr defaultRowHeight="10.5"/>
  <cols>
    <col min="1" max="6" width="11.42578125" customWidth="1"/>
    <col min="7" max="7" width="34.42578125" customWidth="1"/>
    <col min="8" max="8" width="11.42578125" customWidth="1"/>
    <col min="9" max="13" width="17.140625" customWidth="1"/>
  </cols>
  <sheetData>
    <row r="1" spans="1:13" ht="15" customHeight="1"/>
    <row r="2" spans="1:13" ht="30" customHeight="1">
      <c r="A2" s="14" t="s">
        <v>0</v>
      </c>
      <c r="B2" s="14"/>
      <c r="C2" s="14"/>
      <c r="D2" s="14"/>
      <c r="K2" s="14" t="s">
        <v>1</v>
      </c>
      <c r="L2" s="14"/>
      <c r="M2" s="14"/>
    </row>
    <row r="3" spans="1:13" ht="30" customHeight="1">
      <c r="A3" s="15" t="s">
        <v>2</v>
      </c>
      <c r="B3" s="15"/>
      <c r="C3" s="15"/>
      <c r="D3" s="15"/>
      <c r="K3" s="15"/>
      <c r="L3" s="15"/>
      <c r="M3" s="15"/>
    </row>
    <row r="4" spans="1:13" ht="15" customHeight="1">
      <c r="A4" s="16" t="s">
        <v>3</v>
      </c>
      <c r="B4" s="16"/>
      <c r="C4" s="16"/>
      <c r="D4" s="16"/>
      <c r="K4" s="16" t="s">
        <v>3</v>
      </c>
      <c r="L4" s="16"/>
      <c r="M4" s="16"/>
    </row>
    <row r="5" spans="1:13" ht="30" customHeight="1">
      <c r="A5" s="8"/>
      <c r="B5" s="15" t="s">
        <v>4</v>
      </c>
      <c r="C5" s="15"/>
      <c r="D5" s="15"/>
      <c r="K5" s="8"/>
      <c r="L5" s="15"/>
      <c r="M5" s="15"/>
    </row>
    <row r="6" spans="1:13" ht="15" customHeight="1">
      <c r="A6" s="5" t="s">
        <v>5</v>
      </c>
      <c r="B6" s="16" t="s">
        <v>6</v>
      </c>
      <c r="C6" s="16"/>
      <c r="D6" s="16"/>
      <c r="K6" s="5" t="s">
        <v>5</v>
      </c>
      <c r="L6" s="16" t="s">
        <v>6</v>
      </c>
      <c r="M6" s="16"/>
    </row>
    <row r="7" spans="1:13" ht="30" customHeight="1">
      <c r="A7" s="17" t="s">
        <v>7</v>
      </c>
      <c r="B7" s="17"/>
      <c r="C7" s="17"/>
      <c r="D7" s="17"/>
      <c r="K7" s="17" t="s">
        <v>7</v>
      </c>
      <c r="L7" s="17"/>
      <c r="M7" s="17"/>
    </row>
    <row r="8" spans="1:13" ht="20.100000000000001" customHeight="1">
      <c r="K8" s="17" t="s">
        <v>8</v>
      </c>
      <c r="L8" s="17"/>
      <c r="M8" s="17"/>
    </row>
    <row r="9" spans="1:13" ht="20.100000000000001" customHeight="1"/>
    <row r="10" spans="1:13" ht="30" customHeight="1">
      <c r="A10" s="18" t="s">
        <v>9</v>
      </c>
      <c r="B10" s="18"/>
      <c r="C10" s="18"/>
      <c r="D10" s="18"/>
      <c r="E10" s="18"/>
      <c r="F10" s="18"/>
      <c r="G10" s="18"/>
      <c r="H10" s="18"/>
      <c r="I10" s="18"/>
      <c r="J10" s="18"/>
      <c r="K10" s="18"/>
      <c r="L10" s="18"/>
      <c r="M10" s="18"/>
    </row>
    <row r="11" spans="1:13" ht="30" customHeight="1">
      <c r="A11" s="18" t="s">
        <v>10</v>
      </c>
      <c r="B11" s="18"/>
      <c r="C11" s="18"/>
      <c r="D11" s="18"/>
      <c r="E11" s="18"/>
      <c r="F11" s="18"/>
      <c r="G11" s="18"/>
      <c r="H11" s="18"/>
      <c r="I11" s="18"/>
      <c r="J11" s="18"/>
      <c r="K11" s="18"/>
      <c r="L11" s="18"/>
      <c r="M11" s="18"/>
    </row>
    <row r="12" spans="1:13" ht="30" customHeight="1">
      <c r="G12" s="18" t="s">
        <v>11</v>
      </c>
      <c r="H12" s="18"/>
      <c r="I12" s="18"/>
      <c r="K12" s="3" t="s">
        <v>12</v>
      </c>
      <c r="L12" s="19"/>
      <c r="M12" s="19"/>
    </row>
    <row r="13" spans="1:13" ht="30" customHeight="1">
      <c r="A13" s="20" t="s">
        <v>13</v>
      </c>
      <c r="B13" s="20"/>
      <c r="C13" s="20"/>
      <c r="D13" s="20"/>
      <c r="E13" s="20" t="s">
        <v>14</v>
      </c>
      <c r="F13" s="20"/>
      <c r="G13" s="20"/>
      <c r="H13" s="20"/>
      <c r="I13" s="20"/>
      <c r="J13" s="20"/>
      <c r="K13" s="3" t="s">
        <v>15</v>
      </c>
      <c r="L13" s="19" t="s">
        <v>16</v>
      </c>
      <c r="M13" s="19"/>
    </row>
    <row r="14" spans="1:13" ht="30" customHeight="1">
      <c r="A14" s="20" t="s">
        <v>17</v>
      </c>
      <c r="B14" s="20"/>
      <c r="C14" s="20"/>
      <c r="D14" s="20"/>
      <c r="E14" s="20" t="s">
        <v>18</v>
      </c>
      <c r="F14" s="20"/>
      <c r="G14" s="20"/>
      <c r="H14" s="20"/>
      <c r="I14" s="20"/>
      <c r="J14" s="20"/>
      <c r="K14" s="3" t="s">
        <v>19</v>
      </c>
      <c r="L14" s="19"/>
      <c r="M14" s="19"/>
    </row>
    <row r="15" spans="1:13" ht="30" customHeight="1">
      <c r="A15" s="20" t="s">
        <v>20</v>
      </c>
      <c r="B15" s="20"/>
      <c r="C15" s="20"/>
      <c r="D15" s="20"/>
      <c r="E15" s="20"/>
      <c r="F15" s="20"/>
      <c r="G15" s="20"/>
      <c r="H15" s="20"/>
      <c r="I15" s="20"/>
      <c r="J15" s="20"/>
      <c r="K15" s="3" t="s">
        <v>21</v>
      </c>
      <c r="L15" s="19" t="s">
        <v>22</v>
      </c>
      <c r="M15" s="19"/>
    </row>
    <row r="16" spans="1:13" ht="30" customHeight="1">
      <c r="K16" s="3" t="s">
        <v>23</v>
      </c>
      <c r="L16" s="19" t="s">
        <v>24</v>
      </c>
      <c r="M16" s="19"/>
    </row>
    <row r="17" spans="2:13" ht="15" customHeight="1"/>
    <row r="18" spans="2:13" ht="20.100000000000001" customHeight="1">
      <c r="B18" s="21" t="s">
        <v>25</v>
      </c>
      <c r="C18" s="21"/>
      <c r="D18" s="21"/>
      <c r="E18" s="21"/>
      <c r="F18" s="21"/>
      <c r="G18" s="21"/>
      <c r="I18" s="21" t="s">
        <v>25</v>
      </c>
      <c r="J18" s="21"/>
      <c r="K18" s="21"/>
      <c r="L18" s="21"/>
      <c r="M18" s="21"/>
    </row>
    <row r="19" spans="2:13" ht="20.100000000000001" customHeight="1">
      <c r="B19" s="22" t="s">
        <v>26</v>
      </c>
      <c r="C19" s="22"/>
      <c r="D19" s="22"/>
      <c r="E19" s="22"/>
      <c r="F19" s="22"/>
      <c r="G19" s="22"/>
      <c r="I19" s="22" t="s">
        <v>27</v>
      </c>
      <c r="J19" s="22"/>
      <c r="K19" s="22"/>
      <c r="L19" s="22"/>
      <c r="M19" s="22"/>
    </row>
    <row r="20" spans="2:13" ht="20.100000000000001" customHeight="1">
      <c r="B20" s="22" t="s">
        <v>28</v>
      </c>
      <c r="C20" s="22"/>
      <c r="D20" s="22"/>
      <c r="E20" s="22"/>
      <c r="F20" s="22"/>
      <c r="G20" s="22"/>
      <c r="I20" s="22" t="s">
        <v>29</v>
      </c>
      <c r="J20" s="22"/>
      <c r="K20" s="22"/>
      <c r="L20" s="22"/>
      <c r="M20" s="22"/>
    </row>
    <row r="21" spans="2:13" ht="20.100000000000001" customHeight="1">
      <c r="B21" s="22" t="s">
        <v>30</v>
      </c>
      <c r="C21" s="22"/>
      <c r="D21" s="22"/>
      <c r="E21" s="22"/>
      <c r="F21" s="22"/>
      <c r="G21" s="22"/>
      <c r="I21" s="22" t="s">
        <v>31</v>
      </c>
      <c r="J21" s="22"/>
      <c r="K21" s="22"/>
      <c r="L21" s="22"/>
      <c r="M21" s="22"/>
    </row>
    <row r="22" spans="2:13" ht="20.100000000000001" customHeight="1">
      <c r="B22" s="22" t="s">
        <v>32</v>
      </c>
      <c r="C22" s="22"/>
      <c r="D22" s="22"/>
      <c r="E22" s="22"/>
      <c r="F22" s="22"/>
      <c r="G22" s="22"/>
      <c r="I22" s="22" t="s">
        <v>33</v>
      </c>
      <c r="J22" s="22"/>
      <c r="K22" s="22"/>
      <c r="L22" s="22"/>
      <c r="M22" s="22"/>
    </row>
    <row r="23" spans="2:13" ht="20.100000000000001" customHeight="1">
      <c r="B23" s="22" t="s">
        <v>34</v>
      </c>
      <c r="C23" s="22"/>
      <c r="D23" s="22"/>
      <c r="E23" s="22"/>
      <c r="F23" s="22"/>
      <c r="G23" s="22"/>
      <c r="I23" s="22" t="s">
        <v>35</v>
      </c>
      <c r="J23" s="22"/>
      <c r="K23" s="22"/>
      <c r="L23" s="22"/>
      <c r="M23" s="22"/>
    </row>
    <row r="24" spans="2:13" ht="20.100000000000001" customHeight="1">
      <c r="B24" s="23" t="s">
        <v>36</v>
      </c>
      <c r="C24" s="23"/>
      <c r="D24" s="23"/>
      <c r="E24" s="23"/>
      <c r="F24" s="23"/>
      <c r="G24" s="23"/>
      <c r="I24" s="23" t="s">
        <v>37</v>
      </c>
      <c r="J24" s="23"/>
      <c r="K24" s="23"/>
      <c r="L24" s="23"/>
      <c r="M24" s="23"/>
    </row>
  </sheetData>
  <sheetProtection password="A711" sheet="1" objects="1" scenarios="1"/>
  <mergeCells count="41">
    <mergeCell ref="B22:G22"/>
    <mergeCell ref="I22:M22"/>
    <mergeCell ref="B23:G23"/>
    <mergeCell ref="I23:M23"/>
    <mergeCell ref="B24:G24"/>
    <mergeCell ref="I24:M24"/>
    <mergeCell ref="B19:G19"/>
    <mergeCell ref="I19:M19"/>
    <mergeCell ref="B20:G20"/>
    <mergeCell ref="I20:M20"/>
    <mergeCell ref="B21:G21"/>
    <mergeCell ref="I21:M21"/>
    <mergeCell ref="A15:D15"/>
    <mergeCell ref="E15:J15"/>
    <mergeCell ref="L15:M15"/>
    <mergeCell ref="L16:M16"/>
    <mergeCell ref="B18:G18"/>
    <mergeCell ref="I18:M18"/>
    <mergeCell ref="A13:D13"/>
    <mergeCell ref="E13:J13"/>
    <mergeCell ref="L13:M13"/>
    <mergeCell ref="A14:D14"/>
    <mergeCell ref="E14:J14"/>
    <mergeCell ref="L14:M14"/>
    <mergeCell ref="K8:M8"/>
    <mergeCell ref="A10:M10"/>
    <mergeCell ref="A11:M11"/>
    <mergeCell ref="G12:I12"/>
    <mergeCell ref="L12:M12"/>
    <mergeCell ref="B5:D5"/>
    <mergeCell ref="L5:M5"/>
    <mergeCell ref="B6:D6"/>
    <mergeCell ref="L6:M6"/>
    <mergeCell ref="A7:D7"/>
    <mergeCell ref="K7:M7"/>
    <mergeCell ref="A2:D2"/>
    <mergeCell ref="K2:M2"/>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178"/>
  <sheetViews>
    <sheetView workbookViewId="0"/>
  </sheetViews>
  <sheetFormatPr defaultRowHeight="10.5"/>
  <cols>
    <col min="1" max="1" width="47.7109375" customWidth="1"/>
    <col min="2" max="5" width="22.85546875" customWidth="1"/>
  </cols>
  <sheetData>
    <row r="1" spans="1:5" ht="24.95" customHeight="1">
      <c r="A1" s="18" t="s">
        <v>1503</v>
      </c>
      <c r="B1" s="18"/>
      <c r="C1" s="18"/>
      <c r="D1" s="18"/>
      <c r="E1" s="18"/>
    </row>
    <row r="2" spans="1:5" ht="30" customHeight="1">
      <c r="A2" s="6" t="s">
        <v>1504</v>
      </c>
      <c r="B2" s="6" t="s">
        <v>1505</v>
      </c>
      <c r="C2" s="6" t="s">
        <v>1506</v>
      </c>
      <c r="D2" s="6" t="s">
        <v>1507</v>
      </c>
      <c r="E2" s="6" t="s">
        <v>1508</v>
      </c>
    </row>
    <row r="3" spans="1:5" ht="30" customHeight="1">
      <c r="A3" s="9" t="s">
        <v>1509</v>
      </c>
      <c r="B3" s="11">
        <v>9</v>
      </c>
      <c r="C3" s="11">
        <v>0</v>
      </c>
      <c r="D3" s="11">
        <v>9905514.2599999998</v>
      </c>
      <c r="E3" s="11">
        <f t="shared" ref="E3:E34" si="0">C3-D3</f>
        <v>-9905514.2599999998</v>
      </c>
    </row>
    <row r="4" spans="1:5" ht="30" customHeight="1">
      <c r="A4" s="13" t="s">
        <v>1510</v>
      </c>
      <c r="B4" s="10">
        <v>0</v>
      </c>
      <c r="C4" s="10">
        <v>0</v>
      </c>
      <c r="D4" s="10">
        <v>822528.44</v>
      </c>
      <c r="E4" s="10">
        <f t="shared" si="0"/>
        <v>-822528.44</v>
      </c>
    </row>
    <row r="5" spans="1:5" ht="30" customHeight="1">
      <c r="A5" s="13" t="s">
        <v>1511</v>
      </c>
      <c r="B5" s="10">
        <v>1</v>
      </c>
      <c r="C5" s="10">
        <v>0</v>
      </c>
      <c r="D5" s="10">
        <v>1742451.48</v>
      </c>
      <c r="E5" s="10">
        <f t="shared" si="0"/>
        <v>-1742451.48</v>
      </c>
    </row>
    <row r="6" spans="1:5" ht="30" customHeight="1">
      <c r="A6" s="13" t="s">
        <v>1512</v>
      </c>
      <c r="B6" s="10">
        <v>1</v>
      </c>
      <c r="C6" s="10">
        <v>0</v>
      </c>
      <c r="D6" s="10">
        <v>869328.84</v>
      </c>
      <c r="E6" s="10">
        <f t="shared" si="0"/>
        <v>-869328.84</v>
      </c>
    </row>
    <row r="7" spans="1:5" ht="30" customHeight="1">
      <c r="A7" s="13" t="s">
        <v>1513</v>
      </c>
      <c r="B7" s="10">
        <v>1</v>
      </c>
      <c r="C7" s="10">
        <v>0</v>
      </c>
      <c r="D7" s="10">
        <v>869328.84</v>
      </c>
      <c r="E7" s="10">
        <f t="shared" si="0"/>
        <v>-869328.84</v>
      </c>
    </row>
    <row r="8" spans="1:5" ht="30" customHeight="1">
      <c r="A8" s="13" t="s">
        <v>1514</v>
      </c>
      <c r="B8" s="10">
        <v>1</v>
      </c>
      <c r="C8" s="10">
        <v>0</v>
      </c>
      <c r="D8" s="10">
        <v>931728.84</v>
      </c>
      <c r="E8" s="10">
        <f t="shared" si="0"/>
        <v>-931728.84</v>
      </c>
    </row>
    <row r="9" spans="1:5" ht="30" customHeight="1">
      <c r="A9" s="13" t="s">
        <v>1515</v>
      </c>
      <c r="B9" s="10">
        <v>1</v>
      </c>
      <c r="C9" s="10">
        <v>0</v>
      </c>
      <c r="D9" s="10">
        <v>869328.84</v>
      </c>
      <c r="E9" s="10">
        <f t="shared" si="0"/>
        <v>-869328.84</v>
      </c>
    </row>
    <row r="10" spans="1:5" ht="30" customHeight="1">
      <c r="A10" s="13" t="s">
        <v>1516</v>
      </c>
      <c r="B10" s="10">
        <v>1</v>
      </c>
      <c r="C10" s="10">
        <v>0</v>
      </c>
      <c r="D10" s="10">
        <v>822528.84</v>
      </c>
      <c r="E10" s="10">
        <f t="shared" si="0"/>
        <v>-822528.84</v>
      </c>
    </row>
    <row r="11" spans="1:5" ht="30" customHeight="1">
      <c r="A11" s="13" t="s">
        <v>1517</v>
      </c>
      <c r="B11" s="10">
        <v>1</v>
      </c>
      <c r="C11" s="10">
        <v>0</v>
      </c>
      <c r="D11" s="10">
        <v>869328.84</v>
      </c>
      <c r="E11" s="10">
        <f t="shared" si="0"/>
        <v>-869328.84</v>
      </c>
    </row>
    <row r="12" spans="1:5" ht="30" customHeight="1">
      <c r="A12" s="13" t="s">
        <v>1518</v>
      </c>
      <c r="B12" s="10">
        <v>1</v>
      </c>
      <c r="C12" s="10">
        <v>0</v>
      </c>
      <c r="D12" s="10">
        <v>870529.44</v>
      </c>
      <c r="E12" s="10">
        <f t="shared" si="0"/>
        <v>-870529.44</v>
      </c>
    </row>
    <row r="13" spans="1:5" ht="30" customHeight="1">
      <c r="A13" s="13" t="s">
        <v>1519</v>
      </c>
      <c r="B13" s="10">
        <v>0</v>
      </c>
      <c r="C13" s="10">
        <v>0</v>
      </c>
      <c r="D13" s="10">
        <v>822528.84</v>
      </c>
      <c r="E13" s="10">
        <f t="shared" si="0"/>
        <v>-822528.84</v>
      </c>
    </row>
    <row r="14" spans="1:5" ht="30" customHeight="1">
      <c r="A14" s="13" t="s">
        <v>1520</v>
      </c>
      <c r="B14" s="10">
        <v>1</v>
      </c>
      <c r="C14" s="10">
        <v>0</v>
      </c>
      <c r="D14" s="10">
        <v>415903.02</v>
      </c>
      <c r="E14" s="10">
        <f t="shared" si="0"/>
        <v>-415903.02</v>
      </c>
    </row>
    <row r="15" spans="1:5" ht="30" customHeight="1">
      <c r="A15" s="9" t="s">
        <v>122</v>
      </c>
      <c r="B15" s="11">
        <v>534</v>
      </c>
      <c r="C15" s="11">
        <v>0</v>
      </c>
      <c r="D15" s="11">
        <v>250605827.63</v>
      </c>
      <c r="E15" s="11">
        <f t="shared" si="0"/>
        <v>-250605827.63</v>
      </c>
    </row>
    <row r="16" spans="1:5" ht="30" customHeight="1">
      <c r="A16" s="13" t="s">
        <v>1521</v>
      </c>
      <c r="B16" s="10">
        <v>1</v>
      </c>
      <c r="C16" s="10">
        <v>0</v>
      </c>
      <c r="D16" s="10">
        <v>167964.42</v>
      </c>
      <c r="E16" s="10">
        <f t="shared" si="0"/>
        <v>-167964.42</v>
      </c>
    </row>
    <row r="17" spans="1:5" ht="30" customHeight="1">
      <c r="A17" s="13" t="s">
        <v>1522</v>
      </c>
      <c r="B17" s="10">
        <v>1</v>
      </c>
      <c r="C17" s="10">
        <v>0</v>
      </c>
      <c r="D17" s="10">
        <v>323904.83</v>
      </c>
      <c r="E17" s="10">
        <f t="shared" si="0"/>
        <v>-323904.83</v>
      </c>
    </row>
    <row r="18" spans="1:5" ht="30" customHeight="1">
      <c r="A18" s="13" t="s">
        <v>1523</v>
      </c>
      <c r="B18" s="10">
        <v>2</v>
      </c>
      <c r="C18" s="10">
        <v>0</v>
      </c>
      <c r="D18" s="10">
        <v>520298.38</v>
      </c>
      <c r="E18" s="10">
        <f t="shared" si="0"/>
        <v>-520298.38</v>
      </c>
    </row>
    <row r="19" spans="1:5" ht="30" customHeight="1">
      <c r="A19" s="13" t="s">
        <v>1524</v>
      </c>
      <c r="B19" s="10">
        <v>22.5</v>
      </c>
      <c r="C19" s="10">
        <v>0</v>
      </c>
      <c r="D19" s="10">
        <v>18396415.129999999</v>
      </c>
      <c r="E19" s="10">
        <f t="shared" si="0"/>
        <v>-18396415.129999999</v>
      </c>
    </row>
    <row r="20" spans="1:5" ht="30" customHeight="1">
      <c r="A20" s="13" t="s">
        <v>1525</v>
      </c>
      <c r="B20" s="10">
        <v>19</v>
      </c>
      <c r="C20" s="10">
        <v>0</v>
      </c>
      <c r="D20" s="10">
        <v>7994856.8700000001</v>
      </c>
      <c r="E20" s="10">
        <f t="shared" si="0"/>
        <v>-7994856.8700000001</v>
      </c>
    </row>
    <row r="21" spans="1:5" ht="30" customHeight="1">
      <c r="A21" s="13" t="s">
        <v>1526</v>
      </c>
      <c r="B21" s="10">
        <v>8</v>
      </c>
      <c r="C21" s="10">
        <v>0</v>
      </c>
      <c r="D21" s="10">
        <v>5332981.68</v>
      </c>
      <c r="E21" s="10">
        <f t="shared" si="0"/>
        <v>-5332981.68</v>
      </c>
    </row>
    <row r="22" spans="1:5" ht="30" customHeight="1">
      <c r="A22" s="13" t="s">
        <v>1527</v>
      </c>
      <c r="B22" s="10">
        <v>7</v>
      </c>
      <c r="C22" s="10">
        <v>0</v>
      </c>
      <c r="D22" s="10">
        <v>2041858.73</v>
      </c>
      <c r="E22" s="10">
        <f t="shared" si="0"/>
        <v>-2041858.73</v>
      </c>
    </row>
    <row r="23" spans="1:5" ht="30" customHeight="1">
      <c r="A23" s="13" t="s">
        <v>1528</v>
      </c>
      <c r="B23" s="10">
        <v>0</v>
      </c>
      <c r="C23" s="10">
        <v>0</v>
      </c>
      <c r="D23" s="10">
        <v>676323.96</v>
      </c>
      <c r="E23" s="10">
        <f t="shared" si="0"/>
        <v>-676323.96</v>
      </c>
    </row>
    <row r="24" spans="1:5" ht="30" customHeight="1">
      <c r="A24" s="13" t="s">
        <v>1529</v>
      </c>
      <c r="B24" s="10">
        <v>1</v>
      </c>
      <c r="C24" s="10">
        <v>0</v>
      </c>
      <c r="D24" s="10">
        <v>72207.8</v>
      </c>
      <c r="E24" s="10">
        <f t="shared" si="0"/>
        <v>-72207.8</v>
      </c>
    </row>
    <row r="25" spans="1:5" ht="30" customHeight="1">
      <c r="A25" s="13" t="s">
        <v>1530</v>
      </c>
      <c r="B25" s="10">
        <v>1</v>
      </c>
      <c r="C25" s="10">
        <v>0</v>
      </c>
      <c r="D25" s="10">
        <v>107220.28</v>
      </c>
      <c r="E25" s="10">
        <f t="shared" si="0"/>
        <v>-107220.28</v>
      </c>
    </row>
    <row r="26" spans="1:5" ht="30" customHeight="1">
      <c r="A26" s="13" t="s">
        <v>1531</v>
      </c>
      <c r="B26" s="10">
        <v>1</v>
      </c>
      <c r="C26" s="10">
        <v>0</v>
      </c>
      <c r="D26" s="10">
        <v>107220.28</v>
      </c>
      <c r="E26" s="10">
        <f t="shared" si="0"/>
        <v>-107220.28</v>
      </c>
    </row>
    <row r="27" spans="1:5" ht="30" customHeight="1">
      <c r="A27" s="13" t="s">
        <v>1532</v>
      </c>
      <c r="B27" s="10">
        <v>1</v>
      </c>
      <c r="C27" s="10">
        <v>0</v>
      </c>
      <c r="D27" s="10">
        <v>178590.36</v>
      </c>
      <c r="E27" s="10">
        <f t="shared" si="0"/>
        <v>-178590.36</v>
      </c>
    </row>
    <row r="28" spans="1:5" ht="30" customHeight="1">
      <c r="A28" s="13" t="s">
        <v>1533</v>
      </c>
      <c r="B28" s="10">
        <v>3</v>
      </c>
      <c r="C28" s="10">
        <v>0</v>
      </c>
      <c r="D28" s="10">
        <v>1747319.15</v>
      </c>
      <c r="E28" s="10">
        <f t="shared" si="0"/>
        <v>-1747319.15</v>
      </c>
    </row>
    <row r="29" spans="1:5" ht="30" customHeight="1">
      <c r="A29" s="13" t="s">
        <v>1534</v>
      </c>
      <c r="B29" s="10">
        <v>1</v>
      </c>
      <c r="C29" s="10">
        <v>0</v>
      </c>
      <c r="D29" s="10">
        <v>543184.19999999995</v>
      </c>
      <c r="E29" s="10">
        <f t="shared" si="0"/>
        <v>-543184.19999999995</v>
      </c>
    </row>
    <row r="30" spans="1:5" ht="30" customHeight="1">
      <c r="A30" s="13" t="s">
        <v>1535</v>
      </c>
      <c r="B30" s="10">
        <v>1</v>
      </c>
      <c r="C30" s="10">
        <v>0</v>
      </c>
      <c r="D30" s="10">
        <v>349537.5</v>
      </c>
      <c r="E30" s="10">
        <f t="shared" si="0"/>
        <v>-349537.5</v>
      </c>
    </row>
    <row r="31" spans="1:5" ht="30" customHeight="1">
      <c r="A31" s="13" t="s">
        <v>1536</v>
      </c>
      <c r="B31" s="10">
        <v>3</v>
      </c>
      <c r="C31" s="10">
        <v>0</v>
      </c>
      <c r="D31" s="10">
        <v>1017527.24</v>
      </c>
      <c r="E31" s="10">
        <f t="shared" si="0"/>
        <v>-1017527.24</v>
      </c>
    </row>
    <row r="32" spans="1:5" ht="30" customHeight="1">
      <c r="A32" s="13" t="s">
        <v>1537</v>
      </c>
      <c r="B32" s="10">
        <v>2</v>
      </c>
      <c r="C32" s="10">
        <v>0</v>
      </c>
      <c r="D32" s="10">
        <v>581444.14</v>
      </c>
      <c r="E32" s="10">
        <f t="shared" si="0"/>
        <v>-581444.14</v>
      </c>
    </row>
    <row r="33" spans="1:5" ht="30" customHeight="1">
      <c r="A33" s="13" t="s">
        <v>1538</v>
      </c>
      <c r="B33" s="10">
        <v>8</v>
      </c>
      <c r="C33" s="10">
        <v>0</v>
      </c>
      <c r="D33" s="10">
        <v>2471137.58</v>
      </c>
      <c r="E33" s="10">
        <f t="shared" si="0"/>
        <v>-2471137.58</v>
      </c>
    </row>
    <row r="34" spans="1:5" ht="30" customHeight="1">
      <c r="A34" s="13" t="s">
        <v>1539</v>
      </c>
      <c r="B34" s="10">
        <v>4</v>
      </c>
      <c r="C34" s="10">
        <v>0</v>
      </c>
      <c r="D34" s="10">
        <v>1744332.41</v>
      </c>
      <c r="E34" s="10">
        <f t="shared" si="0"/>
        <v>-1744332.41</v>
      </c>
    </row>
    <row r="35" spans="1:5" ht="30" customHeight="1">
      <c r="A35" s="13" t="s">
        <v>1540</v>
      </c>
      <c r="B35" s="10">
        <v>1</v>
      </c>
      <c r="C35" s="10">
        <v>0</v>
      </c>
      <c r="D35" s="10">
        <v>581444.14</v>
      </c>
      <c r="E35" s="10">
        <f t="shared" ref="E35:E66" si="1">C35-D35</f>
        <v>-581444.14</v>
      </c>
    </row>
    <row r="36" spans="1:5" ht="30" customHeight="1">
      <c r="A36" s="13" t="s">
        <v>1528</v>
      </c>
      <c r="B36" s="10">
        <v>18</v>
      </c>
      <c r="C36" s="10">
        <v>0</v>
      </c>
      <c r="D36" s="10">
        <v>9491935.5</v>
      </c>
      <c r="E36" s="10">
        <f t="shared" si="1"/>
        <v>-9491935.5</v>
      </c>
    </row>
    <row r="37" spans="1:5" ht="30" customHeight="1">
      <c r="A37" s="13" t="s">
        <v>1541</v>
      </c>
      <c r="B37" s="10">
        <v>2</v>
      </c>
      <c r="C37" s="10">
        <v>0</v>
      </c>
      <c r="D37" s="10">
        <v>680619.58</v>
      </c>
      <c r="E37" s="10">
        <f t="shared" si="1"/>
        <v>-680619.58</v>
      </c>
    </row>
    <row r="38" spans="1:5" ht="30" customHeight="1">
      <c r="A38" s="13" t="s">
        <v>1542</v>
      </c>
      <c r="B38" s="10">
        <v>5</v>
      </c>
      <c r="C38" s="10">
        <v>0</v>
      </c>
      <c r="D38" s="10">
        <v>2616498.61</v>
      </c>
      <c r="E38" s="10">
        <f t="shared" si="1"/>
        <v>-2616498.61</v>
      </c>
    </row>
    <row r="39" spans="1:5" ht="30" customHeight="1">
      <c r="A39" s="13" t="s">
        <v>1543</v>
      </c>
      <c r="B39" s="10">
        <v>4</v>
      </c>
      <c r="C39" s="10">
        <v>0</v>
      </c>
      <c r="D39" s="10">
        <v>3686584.3199999998</v>
      </c>
      <c r="E39" s="10">
        <f t="shared" si="1"/>
        <v>-3686584.3199999998</v>
      </c>
    </row>
    <row r="40" spans="1:5" ht="30" customHeight="1">
      <c r="A40" s="13" t="s">
        <v>1529</v>
      </c>
      <c r="B40" s="10">
        <v>6</v>
      </c>
      <c r="C40" s="10">
        <v>0</v>
      </c>
      <c r="D40" s="10">
        <v>943472.09</v>
      </c>
      <c r="E40" s="10">
        <f t="shared" si="1"/>
        <v>-943472.09</v>
      </c>
    </row>
    <row r="41" spans="1:5" ht="30" customHeight="1">
      <c r="A41" s="13" t="s">
        <v>1544</v>
      </c>
      <c r="B41" s="10">
        <v>32</v>
      </c>
      <c r="C41" s="10">
        <v>0</v>
      </c>
      <c r="D41" s="10">
        <v>12241964.67</v>
      </c>
      <c r="E41" s="10">
        <f t="shared" si="1"/>
        <v>-12241964.67</v>
      </c>
    </row>
    <row r="42" spans="1:5" ht="30" customHeight="1">
      <c r="A42" s="13" t="s">
        <v>1545</v>
      </c>
      <c r="B42" s="10">
        <v>16</v>
      </c>
      <c r="C42" s="10">
        <v>0</v>
      </c>
      <c r="D42" s="10">
        <v>6807531.4299999997</v>
      </c>
      <c r="E42" s="10">
        <f t="shared" si="1"/>
        <v>-6807531.4299999997</v>
      </c>
    </row>
    <row r="43" spans="1:5" ht="30" customHeight="1">
      <c r="A43" s="13" t="s">
        <v>1546</v>
      </c>
      <c r="B43" s="10">
        <v>4</v>
      </c>
      <c r="C43" s="10">
        <v>0</v>
      </c>
      <c r="D43" s="10">
        <v>1273854.82</v>
      </c>
      <c r="E43" s="10">
        <f t="shared" si="1"/>
        <v>-1273854.82</v>
      </c>
    </row>
    <row r="44" spans="1:5" ht="30" customHeight="1">
      <c r="A44" s="13" t="s">
        <v>1547</v>
      </c>
      <c r="B44" s="10">
        <v>7</v>
      </c>
      <c r="C44" s="10">
        <v>0</v>
      </c>
      <c r="D44" s="10">
        <v>2081193.5</v>
      </c>
      <c r="E44" s="10">
        <f t="shared" si="1"/>
        <v>-2081193.5</v>
      </c>
    </row>
    <row r="45" spans="1:5" ht="30" customHeight="1">
      <c r="A45" s="13" t="s">
        <v>1548</v>
      </c>
      <c r="B45" s="10">
        <v>4</v>
      </c>
      <c r="C45" s="10">
        <v>0</v>
      </c>
      <c r="D45" s="10">
        <v>714361.44</v>
      </c>
      <c r="E45" s="10">
        <f t="shared" si="1"/>
        <v>-714361.44</v>
      </c>
    </row>
    <row r="46" spans="1:5" ht="30" customHeight="1">
      <c r="A46" s="13" t="s">
        <v>1535</v>
      </c>
      <c r="B46" s="10">
        <v>3</v>
      </c>
      <c r="C46" s="10">
        <v>0</v>
      </c>
      <c r="D46" s="10">
        <v>1048612.5</v>
      </c>
      <c r="E46" s="10">
        <f t="shared" si="1"/>
        <v>-1048612.5</v>
      </c>
    </row>
    <row r="47" spans="1:5" ht="30" customHeight="1">
      <c r="A47" s="13" t="s">
        <v>1549</v>
      </c>
      <c r="B47" s="10">
        <v>5</v>
      </c>
      <c r="C47" s="10">
        <v>0</v>
      </c>
      <c r="D47" s="10">
        <v>1770198.14</v>
      </c>
      <c r="E47" s="10">
        <f t="shared" si="1"/>
        <v>-1770198.14</v>
      </c>
    </row>
    <row r="48" spans="1:5" ht="30" customHeight="1">
      <c r="A48" s="13" t="s">
        <v>1549</v>
      </c>
      <c r="B48" s="10">
        <v>0</v>
      </c>
      <c r="C48" s="10">
        <v>0</v>
      </c>
      <c r="D48" s="10">
        <v>176586.38</v>
      </c>
      <c r="E48" s="10">
        <f t="shared" si="1"/>
        <v>-176586.38</v>
      </c>
    </row>
    <row r="49" spans="1:5" ht="30" customHeight="1">
      <c r="A49" s="13" t="s">
        <v>1549</v>
      </c>
      <c r="B49" s="10">
        <v>5</v>
      </c>
      <c r="C49" s="10">
        <v>0</v>
      </c>
      <c r="D49" s="10">
        <v>1749687.42</v>
      </c>
      <c r="E49" s="10">
        <f t="shared" si="1"/>
        <v>-1749687.42</v>
      </c>
    </row>
    <row r="50" spans="1:5" ht="30" customHeight="1">
      <c r="A50" s="13" t="s">
        <v>1549</v>
      </c>
      <c r="B50" s="10">
        <v>1</v>
      </c>
      <c r="C50" s="10">
        <v>0</v>
      </c>
      <c r="D50" s="10">
        <v>439858.07</v>
      </c>
      <c r="E50" s="10">
        <f t="shared" si="1"/>
        <v>-439858.07</v>
      </c>
    </row>
    <row r="51" spans="1:5" ht="30" customHeight="1">
      <c r="A51" s="13" t="s">
        <v>1550</v>
      </c>
      <c r="B51" s="10">
        <v>9</v>
      </c>
      <c r="C51" s="10">
        <v>0</v>
      </c>
      <c r="D51" s="10">
        <v>6833179.7800000003</v>
      </c>
      <c r="E51" s="10">
        <f t="shared" si="1"/>
        <v>-6833179.7800000003</v>
      </c>
    </row>
    <row r="52" spans="1:5" ht="30" customHeight="1">
      <c r="A52" s="13" t="s">
        <v>1550</v>
      </c>
      <c r="B52" s="10">
        <v>7</v>
      </c>
      <c r="C52" s="10">
        <v>0</v>
      </c>
      <c r="D52" s="10">
        <v>2648166.46</v>
      </c>
      <c r="E52" s="10">
        <f t="shared" si="1"/>
        <v>-2648166.46</v>
      </c>
    </row>
    <row r="53" spans="1:5" ht="30" customHeight="1">
      <c r="A53" s="13" t="s">
        <v>1551</v>
      </c>
      <c r="B53" s="10">
        <v>6</v>
      </c>
      <c r="C53" s="10">
        <v>0</v>
      </c>
      <c r="D53" s="10">
        <v>2123091.36</v>
      </c>
      <c r="E53" s="10">
        <f t="shared" si="1"/>
        <v>-2123091.36</v>
      </c>
    </row>
    <row r="54" spans="1:5" ht="30" customHeight="1">
      <c r="A54" s="13" t="s">
        <v>1552</v>
      </c>
      <c r="B54" s="10">
        <v>1.5</v>
      </c>
      <c r="C54" s="10">
        <v>0</v>
      </c>
      <c r="D54" s="10">
        <v>464745.06</v>
      </c>
      <c r="E54" s="10">
        <f t="shared" si="1"/>
        <v>-464745.06</v>
      </c>
    </row>
    <row r="55" spans="1:5" ht="30" customHeight="1">
      <c r="A55" s="13" t="s">
        <v>1534</v>
      </c>
      <c r="B55" s="10">
        <v>4</v>
      </c>
      <c r="C55" s="10">
        <v>0</v>
      </c>
      <c r="D55" s="10">
        <v>2043047.37</v>
      </c>
      <c r="E55" s="10">
        <f t="shared" si="1"/>
        <v>-2043047.37</v>
      </c>
    </row>
    <row r="56" spans="1:5" ht="30" customHeight="1">
      <c r="A56" s="13" t="s">
        <v>1553</v>
      </c>
      <c r="B56" s="10">
        <v>5</v>
      </c>
      <c r="C56" s="10">
        <v>0</v>
      </c>
      <c r="D56" s="10">
        <v>875591.73</v>
      </c>
      <c r="E56" s="10">
        <f t="shared" si="1"/>
        <v>-875591.73</v>
      </c>
    </row>
    <row r="57" spans="1:5" ht="30" customHeight="1">
      <c r="A57" s="13" t="s">
        <v>1554</v>
      </c>
      <c r="B57" s="10">
        <v>1</v>
      </c>
      <c r="C57" s="10">
        <v>0</v>
      </c>
      <c r="D57" s="10">
        <v>235868.02</v>
      </c>
      <c r="E57" s="10">
        <f t="shared" si="1"/>
        <v>-235868.02</v>
      </c>
    </row>
    <row r="58" spans="1:5" ht="30" customHeight="1">
      <c r="A58" s="13" t="s">
        <v>1555</v>
      </c>
      <c r="B58" s="10">
        <v>1</v>
      </c>
      <c r="C58" s="10">
        <v>0</v>
      </c>
      <c r="D58" s="10">
        <v>1306711.22</v>
      </c>
      <c r="E58" s="10">
        <f t="shared" si="1"/>
        <v>-1306711.22</v>
      </c>
    </row>
    <row r="59" spans="1:5" ht="30" customHeight="1">
      <c r="A59" s="13" t="s">
        <v>1556</v>
      </c>
      <c r="B59" s="10">
        <v>2</v>
      </c>
      <c r="C59" s="10">
        <v>0</v>
      </c>
      <c r="D59" s="10">
        <v>1634437.9</v>
      </c>
      <c r="E59" s="10">
        <f t="shared" si="1"/>
        <v>-1634437.9</v>
      </c>
    </row>
    <row r="60" spans="1:5" ht="30" customHeight="1">
      <c r="A60" s="13" t="s">
        <v>1557</v>
      </c>
      <c r="B60" s="10">
        <v>8</v>
      </c>
      <c r="C60" s="10">
        <v>0</v>
      </c>
      <c r="D60" s="10">
        <v>2918639.1</v>
      </c>
      <c r="E60" s="10">
        <f t="shared" si="1"/>
        <v>-2918639.1</v>
      </c>
    </row>
    <row r="61" spans="1:5" ht="30" customHeight="1">
      <c r="A61" s="13" t="s">
        <v>1558</v>
      </c>
      <c r="B61" s="10">
        <v>77</v>
      </c>
      <c r="C61" s="10">
        <v>0</v>
      </c>
      <c r="D61" s="10">
        <v>34742713.82</v>
      </c>
      <c r="E61" s="10">
        <f t="shared" si="1"/>
        <v>-34742713.82</v>
      </c>
    </row>
    <row r="62" spans="1:5" ht="30" customHeight="1">
      <c r="A62" s="13" t="s">
        <v>1559</v>
      </c>
      <c r="B62" s="10">
        <v>18</v>
      </c>
      <c r="C62" s="10">
        <v>0</v>
      </c>
      <c r="D62" s="10">
        <v>10239245.369999999</v>
      </c>
      <c r="E62" s="10">
        <f t="shared" si="1"/>
        <v>-10239245.369999999</v>
      </c>
    </row>
    <row r="63" spans="1:5" ht="30" customHeight="1">
      <c r="A63" s="13" t="s">
        <v>1560</v>
      </c>
      <c r="B63" s="10">
        <v>0</v>
      </c>
      <c r="C63" s="10">
        <v>0</v>
      </c>
      <c r="D63" s="10">
        <v>270868.26</v>
      </c>
      <c r="E63" s="10">
        <f t="shared" si="1"/>
        <v>-270868.26</v>
      </c>
    </row>
    <row r="64" spans="1:5" ht="30" customHeight="1">
      <c r="A64" s="13" t="s">
        <v>1561</v>
      </c>
      <c r="B64" s="10">
        <v>1</v>
      </c>
      <c r="C64" s="10">
        <v>0</v>
      </c>
      <c r="D64" s="10">
        <v>178590.36</v>
      </c>
      <c r="E64" s="10">
        <f t="shared" si="1"/>
        <v>-178590.36</v>
      </c>
    </row>
    <row r="65" spans="1:5" ht="30" customHeight="1">
      <c r="A65" s="13" t="s">
        <v>1562</v>
      </c>
      <c r="B65" s="10">
        <v>2</v>
      </c>
      <c r="C65" s="10">
        <v>0</v>
      </c>
      <c r="D65" s="10">
        <v>223237.95</v>
      </c>
      <c r="E65" s="10">
        <f t="shared" si="1"/>
        <v>-223237.95</v>
      </c>
    </row>
    <row r="66" spans="1:5" ht="30" customHeight="1">
      <c r="A66" s="13" t="s">
        <v>1563</v>
      </c>
      <c r="B66" s="10">
        <v>7</v>
      </c>
      <c r="C66" s="10">
        <v>0</v>
      </c>
      <c r="D66" s="10">
        <v>3260485.8</v>
      </c>
      <c r="E66" s="10">
        <f t="shared" si="1"/>
        <v>-3260485.8</v>
      </c>
    </row>
    <row r="67" spans="1:5" ht="30" customHeight="1">
      <c r="A67" s="13" t="s">
        <v>1563</v>
      </c>
      <c r="B67" s="10">
        <v>1</v>
      </c>
      <c r="C67" s="10">
        <v>0</v>
      </c>
      <c r="D67" s="10">
        <v>419787.36</v>
      </c>
      <c r="E67" s="10">
        <f t="shared" ref="E67:E98" si="2">C67-D67</f>
        <v>-419787.36</v>
      </c>
    </row>
    <row r="68" spans="1:5" ht="30" customHeight="1">
      <c r="A68" s="13" t="s">
        <v>1563</v>
      </c>
      <c r="B68" s="10">
        <v>2</v>
      </c>
      <c r="C68" s="10">
        <v>0</v>
      </c>
      <c r="D68" s="10">
        <v>914849.28000000003</v>
      </c>
      <c r="E68" s="10">
        <f t="shared" si="2"/>
        <v>-914849.28000000003</v>
      </c>
    </row>
    <row r="69" spans="1:5" ht="30" customHeight="1">
      <c r="A69" s="13" t="s">
        <v>1563</v>
      </c>
      <c r="B69" s="10">
        <v>9</v>
      </c>
      <c r="C69" s="10">
        <v>0</v>
      </c>
      <c r="D69" s="10">
        <v>5757000.4800000004</v>
      </c>
      <c r="E69" s="10">
        <f t="shared" si="2"/>
        <v>-5757000.4800000004</v>
      </c>
    </row>
    <row r="70" spans="1:5" ht="30" customHeight="1">
      <c r="A70" s="13" t="s">
        <v>1563</v>
      </c>
      <c r="B70" s="10">
        <v>0</v>
      </c>
      <c r="C70" s="10">
        <v>0</v>
      </c>
      <c r="D70" s="10">
        <v>557847.36</v>
      </c>
      <c r="E70" s="10">
        <f t="shared" si="2"/>
        <v>-557847.36</v>
      </c>
    </row>
    <row r="71" spans="1:5" ht="30" customHeight="1">
      <c r="A71" s="13" t="s">
        <v>1564</v>
      </c>
      <c r="B71" s="10">
        <v>3</v>
      </c>
      <c r="C71" s="10">
        <v>0</v>
      </c>
      <c r="D71" s="10">
        <v>1203085.1000000001</v>
      </c>
      <c r="E71" s="10">
        <f t="shared" si="2"/>
        <v>-1203085.1000000001</v>
      </c>
    </row>
    <row r="72" spans="1:5" ht="30" customHeight="1">
      <c r="A72" s="13" t="s">
        <v>1565</v>
      </c>
      <c r="B72" s="10">
        <v>1</v>
      </c>
      <c r="C72" s="10">
        <v>0</v>
      </c>
      <c r="D72" s="10">
        <v>283078.84999999998</v>
      </c>
      <c r="E72" s="10">
        <f t="shared" si="2"/>
        <v>-283078.84999999998</v>
      </c>
    </row>
    <row r="73" spans="1:5" ht="30" customHeight="1">
      <c r="A73" s="13" t="s">
        <v>1533</v>
      </c>
      <c r="B73" s="10">
        <v>30</v>
      </c>
      <c r="C73" s="10">
        <v>0</v>
      </c>
      <c r="D73" s="10">
        <v>21027905.34</v>
      </c>
      <c r="E73" s="10">
        <f t="shared" si="2"/>
        <v>-21027905.34</v>
      </c>
    </row>
    <row r="74" spans="1:5" ht="30" customHeight="1">
      <c r="A74" s="13" t="s">
        <v>1566</v>
      </c>
      <c r="B74" s="10">
        <v>1</v>
      </c>
      <c r="C74" s="10">
        <v>0</v>
      </c>
      <c r="D74" s="10">
        <v>491496.41</v>
      </c>
      <c r="E74" s="10">
        <f t="shared" si="2"/>
        <v>-491496.41</v>
      </c>
    </row>
    <row r="75" spans="1:5" ht="30" customHeight="1">
      <c r="A75" s="13" t="s">
        <v>1567</v>
      </c>
      <c r="B75" s="10">
        <v>9</v>
      </c>
      <c r="C75" s="10">
        <v>0</v>
      </c>
      <c r="D75" s="10">
        <v>5185385.87</v>
      </c>
      <c r="E75" s="10">
        <f t="shared" si="2"/>
        <v>-5185385.87</v>
      </c>
    </row>
    <row r="76" spans="1:5" ht="30" customHeight="1">
      <c r="A76" s="13" t="s">
        <v>1568</v>
      </c>
      <c r="B76" s="10">
        <v>4</v>
      </c>
      <c r="C76" s="10">
        <v>0</v>
      </c>
      <c r="D76" s="10">
        <v>2123091.36</v>
      </c>
      <c r="E76" s="10">
        <f t="shared" si="2"/>
        <v>-2123091.36</v>
      </c>
    </row>
    <row r="77" spans="1:5" ht="30" customHeight="1">
      <c r="A77" s="13" t="s">
        <v>1569</v>
      </c>
      <c r="B77" s="10">
        <v>5</v>
      </c>
      <c r="C77" s="10">
        <v>0</v>
      </c>
      <c r="D77" s="10">
        <v>1409335.2</v>
      </c>
      <c r="E77" s="10">
        <f t="shared" si="2"/>
        <v>-1409335.2</v>
      </c>
    </row>
    <row r="78" spans="1:5" ht="30" customHeight="1">
      <c r="A78" s="13" t="s">
        <v>1570</v>
      </c>
      <c r="B78" s="10">
        <v>1</v>
      </c>
      <c r="C78" s="10">
        <v>0</v>
      </c>
      <c r="D78" s="10">
        <v>501090.62</v>
      </c>
      <c r="E78" s="10">
        <f t="shared" si="2"/>
        <v>-501090.62</v>
      </c>
    </row>
    <row r="79" spans="1:5" ht="30" customHeight="1">
      <c r="A79" s="13" t="s">
        <v>1571</v>
      </c>
      <c r="B79" s="10">
        <v>1</v>
      </c>
      <c r="C79" s="10">
        <v>0</v>
      </c>
      <c r="D79" s="10">
        <v>396235.79</v>
      </c>
      <c r="E79" s="10">
        <f t="shared" si="2"/>
        <v>-396235.79</v>
      </c>
    </row>
    <row r="80" spans="1:5" ht="30" customHeight="1">
      <c r="A80" s="13" t="s">
        <v>1572</v>
      </c>
      <c r="B80" s="10">
        <v>0</v>
      </c>
      <c r="C80" s="10">
        <v>0</v>
      </c>
      <c r="D80" s="10">
        <v>396235.79</v>
      </c>
      <c r="E80" s="10">
        <f t="shared" si="2"/>
        <v>-396235.79</v>
      </c>
    </row>
    <row r="81" spans="1:5" ht="30" customHeight="1">
      <c r="A81" s="13" t="s">
        <v>1573</v>
      </c>
      <c r="B81" s="10">
        <v>0</v>
      </c>
      <c r="C81" s="10">
        <v>0</v>
      </c>
      <c r="D81" s="10">
        <v>396235.79</v>
      </c>
      <c r="E81" s="10">
        <f t="shared" si="2"/>
        <v>-396235.79</v>
      </c>
    </row>
    <row r="82" spans="1:5" ht="30" customHeight="1">
      <c r="A82" s="13" t="s">
        <v>1574</v>
      </c>
      <c r="B82" s="10">
        <v>58</v>
      </c>
      <c r="C82" s="10">
        <v>0</v>
      </c>
      <c r="D82" s="10">
        <v>26860980.43</v>
      </c>
      <c r="E82" s="10">
        <f t="shared" si="2"/>
        <v>-26860980.43</v>
      </c>
    </row>
    <row r="83" spans="1:5" ht="30" customHeight="1">
      <c r="A83" s="13" t="s">
        <v>1575</v>
      </c>
      <c r="B83" s="10">
        <v>14</v>
      </c>
      <c r="C83" s="10">
        <v>0</v>
      </c>
      <c r="D83" s="10">
        <v>5678000.5199999996</v>
      </c>
      <c r="E83" s="10">
        <f t="shared" si="2"/>
        <v>-5678000.5199999996</v>
      </c>
    </row>
    <row r="84" spans="1:5" ht="30" customHeight="1">
      <c r="A84" s="13" t="s">
        <v>1576</v>
      </c>
      <c r="B84" s="10">
        <v>1</v>
      </c>
      <c r="C84" s="10">
        <v>0</v>
      </c>
      <c r="D84" s="10">
        <v>145361.03</v>
      </c>
      <c r="E84" s="10">
        <f t="shared" si="2"/>
        <v>-145361.03</v>
      </c>
    </row>
    <row r="85" spans="1:5" ht="30" customHeight="1">
      <c r="A85" s="13" t="s">
        <v>1577</v>
      </c>
      <c r="B85" s="10">
        <v>1</v>
      </c>
      <c r="C85" s="10">
        <v>0</v>
      </c>
      <c r="D85" s="10">
        <v>581444.14</v>
      </c>
      <c r="E85" s="10">
        <f t="shared" si="2"/>
        <v>-581444.14</v>
      </c>
    </row>
    <row r="86" spans="1:5" ht="30" customHeight="1">
      <c r="A86" s="13" t="s">
        <v>1578</v>
      </c>
      <c r="B86" s="10">
        <v>3</v>
      </c>
      <c r="C86" s="10">
        <v>0</v>
      </c>
      <c r="D86" s="10">
        <v>680619.58</v>
      </c>
      <c r="E86" s="10">
        <f t="shared" si="2"/>
        <v>-680619.58</v>
      </c>
    </row>
    <row r="87" spans="1:5" ht="30" customHeight="1">
      <c r="A87" s="13" t="s">
        <v>1579</v>
      </c>
      <c r="B87" s="10">
        <v>1</v>
      </c>
      <c r="C87" s="10">
        <v>0</v>
      </c>
      <c r="D87" s="10">
        <v>74782.42</v>
      </c>
      <c r="E87" s="10">
        <f t="shared" si="2"/>
        <v>-74782.42</v>
      </c>
    </row>
    <row r="88" spans="1:5" ht="30" customHeight="1">
      <c r="A88" s="13" t="s">
        <v>1580</v>
      </c>
      <c r="B88" s="10">
        <v>1</v>
      </c>
      <c r="C88" s="10">
        <v>0</v>
      </c>
      <c r="D88" s="10">
        <v>74782.42</v>
      </c>
      <c r="E88" s="10">
        <f t="shared" si="2"/>
        <v>-74782.42</v>
      </c>
    </row>
    <row r="89" spans="1:5" ht="30" customHeight="1">
      <c r="A89" s="13" t="s">
        <v>1581</v>
      </c>
      <c r="B89" s="10">
        <v>1</v>
      </c>
      <c r="C89" s="10">
        <v>0</v>
      </c>
      <c r="D89" s="10">
        <v>154915.01999999999</v>
      </c>
      <c r="E89" s="10">
        <f t="shared" si="2"/>
        <v>-154915.01999999999</v>
      </c>
    </row>
    <row r="90" spans="1:5" ht="30" customHeight="1">
      <c r="A90" s="13" t="s">
        <v>1582</v>
      </c>
      <c r="B90" s="10">
        <v>2</v>
      </c>
      <c r="C90" s="10">
        <v>0</v>
      </c>
      <c r="D90" s="10">
        <v>872166.2</v>
      </c>
      <c r="E90" s="10">
        <f t="shared" si="2"/>
        <v>-872166.2</v>
      </c>
    </row>
    <row r="91" spans="1:5" ht="30" customHeight="1">
      <c r="A91" s="13" t="s">
        <v>1583</v>
      </c>
      <c r="B91" s="10">
        <v>0</v>
      </c>
      <c r="C91" s="10">
        <v>0</v>
      </c>
      <c r="D91" s="10">
        <v>340309.79</v>
      </c>
      <c r="E91" s="10">
        <f t="shared" si="2"/>
        <v>-340309.79</v>
      </c>
    </row>
    <row r="92" spans="1:5" ht="30" customHeight="1">
      <c r="A92" s="13" t="s">
        <v>1584</v>
      </c>
      <c r="B92" s="10">
        <v>1</v>
      </c>
      <c r="C92" s="10">
        <v>0</v>
      </c>
      <c r="D92" s="10">
        <v>283078.84999999998</v>
      </c>
      <c r="E92" s="10">
        <f t="shared" si="2"/>
        <v>-283078.84999999998</v>
      </c>
    </row>
    <row r="93" spans="1:5" ht="30" customHeight="1">
      <c r="A93" s="13" t="s">
        <v>1585</v>
      </c>
      <c r="B93" s="10">
        <v>1</v>
      </c>
      <c r="C93" s="10">
        <v>0</v>
      </c>
      <c r="D93" s="10">
        <v>1040596.75</v>
      </c>
      <c r="E93" s="10">
        <f t="shared" si="2"/>
        <v>-1040596.75</v>
      </c>
    </row>
    <row r="94" spans="1:5" ht="30" customHeight="1">
      <c r="A94" s="13" t="s">
        <v>1586</v>
      </c>
      <c r="B94" s="10">
        <v>0</v>
      </c>
      <c r="C94" s="10">
        <v>0</v>
      </c>
      <c r="D94" s="10">
        <v>175118.35</v>
      </c>
      <c r="E94" s="10">
        <f t="shared" si="2"/>
        <v>-175118.35</v>
      </c>
    </row>
    <row r="95" spans="1:5" ht="30" customHeight="1">
      <c r="A95" s="13" t="s">
        <v>1587</v>
      </c>
      <c r="B95" s="10">
        <v>0</v>
      </c>
      <c r="C95" s="10">
        <v>0</v>
      </c>
      <c r="D95" s="10">
        <v>260149.19</v>
      </c>
      <c r="E95" s="10">
        <f t="shared" si="2"/>
        <v>-260149.19</v>
      </c>
    </row>
    <row r="96" spans="1:5" ht="30" customHeight="1">
      <c r="A96" s="13" t="s">
        <v>1588</v>
      </c>
      <c r="B96" s="10">
        <v>1</v>
      </c>
      <c r="C96" s="10">
        <v>0</v>
      </c>
      <c r="D96" s="10">
        <v>566157.69999999995</v>
      </c>
      <c r="E96" s="10">
        <f t="shared" si="2"/>
        <v>-566157.69999999995</v>
      </c>
    </row>
    <row r="97" spans="1:5" ht="30" customHeight="1">
      <c r="A97" s="13" t="s">
        <v>1589</v>
      </c>
      <c r="B97" s="10">
        <v>3</v>
      </c>
      <c r="C97" s="10">
        <v>0</v>
      </c>
      <c r="D97" s="10">
        <v>1634437.9</v>
      </c>
      <c r="E97" s="10">
        <f t="shared" si="2"/>
        <v>-1634437.9</v>
      </c>
    </row>
    <row r="98" spans="1:5" ht="30" customHeight="1">
      <c r="A98" s="13" t="s">
        <v>1590</v>
      </c>
      <c r="B98" s="10">
        <v>2</v>
      </c>
      <c r="C98" s="10">
        <v>0</v>
      </c>
      <c r="D98" s="10">
        <v>520298.38</v>
      </c>
      <c r="E98" s="10">
        <f t="shared" si="2"/>
        <v>-520298.38</v>
      </c>
    </row>
    <row r="99" spans="1:5" ht="30" customHeight="1">
      <c r="A99" s="13" t="s">
        <v>1591</v>
      </c>
      <c r="B99" s="10">
        <v>0</v>
      </c>
      <c r="C99" s="10">
        <v>0</v>
      </c>
      <c r="D99" s="10">
        <v>283078.84999999998</v>
      </c>
      <c r="E99" s="10">
        <f t="shared" ref="E99:E130" si="3">C99-D99</f>
        <v>-283078.84999999998</v>
      </c>
    </row>
    <row r="100" spans="1:5" ht="30" customHeight="1">
      <c r="A100" s="13" t="s">
        <v>1592</v>
      </c>
      <c r="B100" s="10">
        <v>8</v>
      </c>
      <c r="C100" s="10">
        <v>0</v>
      </c>
      <c r="D100" s="10">
        <v>2218165.7200000002</v>
      </c>
      <c r="E100" s="10">
        <f t="shared" si="3"/>
        <v>-2218165.7200000002</v>
      </c>
    </row>
    <row r="101" spans="1:5" ht="30" customHeight="1">
      <c r="A101" s="13" t="s">
        <v>1593</v>
      </c>
      <c r="B101" s="10">
        <v>2</v>
      </c>
      <c r="C101" s="10">
        <v>0</v>
      </c>
      <c r="D101" s="10">
        <v>309830.03999999998</v>
      </c>
      <c r="E101" s="10">
        <f t="shared" si="3"/>
        <v>-309830.03999999998</v>
      </c>
    </row>
    <row r="102" spans="1:5" ht="30" customHeight="1">
      <c r="A102" s="13" t="s">
        <v>1594</v>
      </c>
      <c r="B102" s="10">
        <v>2</v>
      </c>
      <c r="C102" s="10">
        <v>0</v>
      </c>
      <c r="D102" s="10">
        <v>581444.14</v>
      </c>
      <c r="E102" s="10">
        <f t="shared" si="3"/>
        <v>-581444.14</v>
      </c>
    </row>
    <row r="103" spans="1:5" ht="30" customHeight="1">
      <c r="A103" s="13" t="s">
        <v>1595</v>
      </c>
      <c r="B103" s="10">
        <v>2</v>
      </c>
      <c r="C103" s="10">
        <v>0</v>
      </c>
      <c r="D103" s="10">
        <v>655941</v>
      </c>
      <c r="E103" s="10">
        <f t="shared" si="3"/>
        <v>-655941</v>
      </c>
    </row>
    <row r="104" spans="1:5" ht="30" customHeight="1">
      <c r="A104" s="13" t="s">
        <v>1524</v>
      </c>
      <c r="B104" s="10">
        <v>0</v>
      </c>
      <c r="C104" s="10">
        <v>0</v>
      </c>
      <c r="D104" s="10">
        <v>294371.21999999997</v>
      </c>
      <c r="E104" s="10">
        <f t="shared" si="3"/>
        <v>-294371.21999999997</v>
      </c>
    </row>
    <row r="105" spans="1:5" ht="30" customHeight="1">
      <c r="A105" s="13" t="s">
        <v>1596</v>
      </c>
      <c r="B105" s="10">
        <v>3</v>
      </c>
      <c r="C105" s="10">
        <v>0</v>
      </c>
      <c r="D105" s="10">
        <v>340145.52</v>
      </c>
      <c r="E105" s="10">
        <f t="shared" si="3"/>
        <v>-340145.52</v>
      </c>
    </row>
    <row r="106" spans="1:5" ht="30" customHeight="1">
      <c r="A106" s="13" t="s">
        <v>1529</v>
      </c>
      <c r="B106" s="10">
        <v>1</v>
      </c>
      <c r="C106" s="10">
        <v>0</v>
      </c>
      <c r="D106" s="10">
        <v>318438.12</v>
      </c>
      <c r="E106" s="10">
        <f t="shared" si="3"/>
        <v>-318438.12</v>
      </c>
    </row>
    <row r="107" spans="1:5" ht="30" customHeight="1">
      <c r="A107" s="13" t="s">
        <v>1544</v>
      </c>
      <c r="B107" s="10">
        <v>4</v>
      </c>
      <c r="C107" s="10">
        <v>0</v>
      </c>
      <c r="D107" s="10">
        <v>1654953.3</v>
      </c>
      <c r="E107" s="10">
        <f t="shared" si="3"/>
        <v>-1654953.3</v>
      </c>
    </row>
    <row r="108" spans="1:5" ht="30" customHeight="1">
      <c r="A108" s="13" t="s">
        <v>1574</v>
      </c>
      <c r="B108" s="10">
        <v>1</v>
      </c>
      <c r="C108" s="10">
        <v>0</v>
      </c>
      <c r="D108" s="10">
        <v>286632.06</v>
      </c>
      <c r="E108" s="10">
        <f t="shared" si="3"/>
        <v>-286632.06</v>
      </c>
    </row>
    <row r="109" spans="1:5" ht="30" customHeight="1">
      <c r="A109" s="13" t="s">
        <v>1534</v>
      </c>
      <c r="B109" s="10">
        <v>1</v>
      </c>
      <c r="C109" s="10">
        <v>0</v>
      </c>
      <c r="D109" s="10">
        <v>236421.9</v>
      </c>
      <c r="E109" s="10">
        <f t="shared" si="3"/>
        <v>-236421.9</v>
      </c>
    </row>
    <row r="110" spans="1:5" ht="30" customHeight="1">
      <c r="A110" s="13" t="s">
        <v>1597</v>
      </c>
      <c r="B110" s="10">
        <v>0</v>
      </c>
      <c r="C110" s="10">
        <v>0</v>
      </c>
      <c r="D110" s="10">
        <v>103110.93</v>
      </c>
      <c r="E110" s="10">
        <f t="shared" si="3"/>
        <v>-103110.93</v>
      </c>
    </row>
    <row r="111" spans="1:5" ht="30" customHeight="1">
      <c r="A111" s="13" t="s">
        <v>1558</v>
      </c>
      <c r="B111" s="10">
        <v>1</v>
      </c>
      <c r="C111" s="10">
        <v>0</v>
      </c>
      <c r="D111" s="10">
        <v>503800.44</v>
      </c>
      <c r="E111" s="10">
        <f t="shared" si="3"/>
        <v>-503800.44</v>
      </c>
    </row>
    <row r="112" spans="1:5" ht="30" customHeight="1">
      <c r="A112" s="13" t="s">
        <v>1533</v>
      </c>
      <c r="B112" s="10">
        <v>2</v>
      </c>
      <c r="C112" s="10">
        <v>0</v>
      </c>
      <c r="D112" s="10">
        <v>659527.43999999994</v>
      </c>
      <c r="E112" s="10">
        <f t="shared" si="3"/>
        <v>-659527.43999999994</v>
      </c>
    </row>
    <row r="113" spans="1:5" ht="30" customHeight="1">
      <c r="A113" s="13" t="s">
        <v>1598</v>
      </c>
      <c r="B113" s="10">
        <v>1</v>
      </c>
      <c r="C113" s="10">
        <v>0</v>
      </c>
      <c r="D113" s="10">
        <v>118210.95</v>
      </c>
      <c r="E113" s="10">
        <f t="shared" si="3"/>
        <v>-118210.95</v>
      </c>
    </row>
    <row r="114" spans="1:5" ht="30" customHeight="1">
      <c r="A114" s="13" t="s">
        <v>1569</v>
      </c>
      <c r="B114" s="10">
        <v>0</v>
      </c>
      <c r="C114" s="10">
        <v>0</v>
      </c>
      <c r="D114" s="10">
        <v>95135.039999999994</v>
      </c>
      <c r="E114" s="10">
        <f t="shared" si="3"/>
        <v>-95135.039999999994</v>
      </c>
    </row>
    <row r="115" spans="1:5" ht="30" customHeight="1">
      <c r="A115" s="13" t="s">
        <v>1591</v>
      </c>
      <c r="B115" s="10">
        <v>0</v>
      </c>
      <c r="C115" s="10">
        <v>0</v>
      </c>
      <c r="D115" s="10">
        <v>263414.58</v>
      </c>
      <c r="E115" s="10">
        <f t="shared" si="3"/>
        <v>-263414.58</v>
      </c>
    </row>
    <row r="116" spans="1:5" ht="30" customHeight="1">
      <c r="A116" s="9" t="s">
        <v>124</v>
      </c>
      <c r="B116" s="11">
        <v>67.5</v>
      </c>
      <c r="C116" s="11">
        <v>0</v>
      </c>
      <c r="D116" s="11">
        <v>16389745.68</v>
      </c>
      <c r="E116" s="11">
        <f t="shared" si="3"/>
        <v>-16389745.68</v>
      </c>
    </row>
    <row r="117" spans="1:5" ht="30" customHeight="1">
      <c r="A117" s="13" t="s">
        <v>1599</v>
      </c>
      <c r="B117" s="10">
        <v>5</v>
      </c>
      <c r="C117" s="10">
        <v>0</v>
      </c>
      <c r="D117" s="10">
        <v>1142529.96</v>
      </c>
      <c r="E117" s="10">
        <f t="shared" si="3"/>
        <v>-1142529.96</v>
      </c>
    </row>
    <row r="118" spans="1:5" ht="30" customHeight="1">
      <c r="A118" s="13" t="s">
        <v>1600</v>
      </c>
      <c r="B118" s="10">
        <v>3</v>
      </c>
      <c r="C118" s="10">
        <v>0</v>
      </c>
      <c r="D118" s="10">
        <v>473175.05</v>
      </c>
      <c r="E118" s="10">
        <f t="shared" si="3"/>
        <v>-473175.05</v>
      </c>
    </row>
    <row r="119" spans="1:5" ht="30" customHeight="1">
      <c r="A119" s="13" t="s">
        <v>1601</v>
      </c>
      <c r="B119" s="10">
        <v>8</v>
      </c>
      <c r="C119" s="10">
        <v>0</v>
      </c>
      <c r="D119" s="10">
        <v>1839040.32</v>
      </c>
      <c r="E119" s="10">
        <f t="shared" si="3"/>
        <v>-1839040.32</v>
      </c>
    </row>
    <row r="120" spans="1:5" ht="30" customHeight="1">
      <c r="A120" s="13" t="s">
        <v>1602</v>
      </c>
      <c r="B120" s="10">
        <v>1</v>
      </c>
      <c r="C120" s="10">
        <v>0</v>
      </c>
      <c r="D120" s="10">
        <v>730787.62</v>
      </c>
      <c r="E120" s="10">
        <f t="shared" si="3"/>
        <v>-730787.62</v>
      </c>
    </row>
    <row r="121" spans="1:5" ht="30" customHeight="1">
      <c r="A121" s="13" t="s">
        <v>1603</v>
      </c>
      <c r="B121" s="10">
        <v>5</v>
      </c>
      <c r="C121" s="10">
        <v>0</v>
      </c>
      <c r="D121" s="10">
        <v>1086129.8799999999</v>
      </c>
      <c r="E121" s="10">
        <f t="shared" si="3"/>
        <v>-1086129.8799999999</v>
      </c>
    </row>
    <row r="122" spans="1:5" ht="30" customHeight="1">
      <c r="A122" s="13" t="s">
        <v>1604</v>
      </c>
      <c r="B122" s="10">
        <v>6</v>
      </c>
      <c r="C122" s="10">
        <v>0</v>
      </c>
      <c r="D122" s="10">
        <v>1092873.6000000001</v>
      </c>
      <c r="E122" s="10">
        <f t="shared" si="3"/>
        <v>-1092873.6000000001</v>
      </c>
    </row>
    <row r="123" spans="1:5" ht="30" customHeight="1">
      <c r="A123" s="13" t="s">
        <v>1605</v>
      </c>
      <c r="B123" s="10">
        <v>6</v>
      </c>
      <c r="C123" s="10">
        <v>0</v>
      </c>
      <c r="D123" s="10">
        <v>1405048.32</v>
      </c>
      <c r="E123" s="10">
        <f t="shared" si="3"/>
        <v>-1405048.32</v>
      </c>
    </row>
    <row r="124" spans="1:5" ht="30" customHeight="1">
      <c r="A124" s="13" t="s">
        <v>1606</v>
      </c>
      <c r="B124" s="10">
        <v>8</v>
      </c>
      <c r="C124" s="10">
        <v>0</v>
      </c>
      <c r="D124" s="10">
        <v>2341747.2000000002</v>
      </c>
      <c r="E124" s="10">
        <f t="shared" si="3"/>
        <v>-2341747.2000000002</v>
      </c>
    </row>
    <row r="125" spans="1:5" ht="30" customHeight="1">
      <c r="A125" s="13" t="s">
        <v>1607</v>
      </c>
      <c r="B125" s="10">
        <v>0.5</v>
      </c>
      <c r="C125" s="10">
        <v>0</v>
      </c>
      <c r="D125" s="10">
        <v>173970.73</v>
      </c>
      <c r="E125" s="10">
        <f t="shared" si="3"/>
        <v>-173970.73</v>
      </c>
    </row>
    <row r="126" spans="1:5" ht="30" customHeight="1">
      <c r="A126" s="13" t="s">
        <v>1608</v>
      </c>
      <c r="B126" s="10">
        <v>18</v>
      </c>
      <c r="C126" s="10">
        <v>0</v>
      </c>
      <c r="D126" s="10">
        <v>4001326.84</v>
      </c>
      <c r="E126" s="10">
        <f t="shared" si="3"/>
        <v>-4001326.84</v>
      </c>
    </row>
    <row r="127" spans="1:5" ht="30" customHeight="1">
      <c r="A127" s="13" t="s">
        <v>1608</v>
      </c>
      <c r="B127" s="10">
        <v>2</v>
      </c>
      <c r="C127" s="10">
        <v>0</v>
      </c>
      <c r="D127" s="10">
        <v>441541.46</v>
      </c>
      <c r="E127" s="10">
        <f t="shared" si="3"/>
        <v>-441541.46</v>
      </c>
    </row>
    <row r="128" spans="1:5" ht="30" customHeight="1">
      <c r="A128" s="13" t="s">
        <v>1609</v>
      </c>
      <c r="B128" s="10">
        <v>2</v>
      </c>
      <c r="C128" s="10">
        <v>0</v>
      </c>
      <c r="D128" s="10">
        <v>472741.46</v>
      </c>
      <c r="E128" s="10">
        <f t="shared" si="3"/>
        <v>-472741.46</v>
      </c>
    </row>
    <row r="129" spans="1:5" ht="30" customHeight="1">
      <c r="A129" s="13" t="s">
        <v>1601</v>
      </c>
      <c r="B129" s="10">
        <v>1</v>
      </c>
      <c r="C129" s="10">
        <v>0</v>
      </c>
      <c r="D129" s="10">
        <v>519040.08</v>
      </c>
      <c r="E129" s="10">
        <f t="shared" si="3"/>
        <v>-519040.08</v>
      </c>
    </row>
    <row r="130" spans="1:5" ht="30" customHeight="1">
      <c r="A130" s="13" t="s">
        <v>1605</v>
      </c>
      <c r="B130" s="10">
        <v>2</v>
      </c>
      <c r="C130" s="10">
        <v>0</v>
      </c>
      <c r="D130" s="10">
        <v>560505.80000000005</v>
      </c>
      <c r="E130" s="10">
        <f t="shared" si="3"/>
        <v>-560505.80000000005</v>
      </c>
    </row>
    <row r="131" spans="1:5" ht="30" customHeight="1">
      <c r="A131" s="13" t="s">
        <v>1606</v>
      </c>
      <c r="B131" s="10">
        <v>0</v>
      </c>
      <c r="C131" s="10">
        <v>0</v>
      </c>
      <c r="D131" s="10">
        <v>109287.36</v>
      </c>
      <c r="E131" s="10">
        <f t="shared" ref="E131:E162" si="4">C131-D131</f>
        <v>-109287.36</v>
      </c>
    </row>
    <row r="132" spans="1:5" ht="30" customHeight="1">
      <c r="A132" s="9" t="s">
        <v>116</v>
      </c>
      <c r="B132" s="11">
        <v>105.5</v>
      </c>
      <c r="C132" s="11">
        <v>0</v>
      </c>
      <c r="D132" s="11">
        <v>57433651.32</v>
      </c>
      <c r="E132" s="11">
        <f t="shared" si="4"/>
        <v>-57433651.32</v>
      </c>
    </row>
    <row r="133" spans="1:5" ht="30" customHeight="1">
      <c r="A133" s="13" t="s">
        <v>1610</v>
      </c>
      <c r="B133" s="10">
        <v>6</v>
      </c>
      <c r="C133" s="10">
        <v>0</v>
      </c>
      <c r="D133" s="10">
        <v>3248006.58</v>
      </c>
      <c r="E133" s="10">
        <f t="shared" si="4"/>
        <v>-3248006.58</v>
      </c>
    </row>
    <row r="134" spans="1:5" ht="30" customHeight="1">
      <c r="A134" s="13" t="s">
        <v>1611</v>
      </c>
      <c r="B134" s="10">
        <v>48</v>
      </c>
      <c r="C134" s="10">
        <v>0</v>
      </c>
      <c r="D134" s="10">
        <v>28397881.98</v>
      </c>
      <c r="E134" s="10">
        <f t="shared" si="4"/>
        <v>-28397881.98</v>
      </c>
    </row>
    <row r="135" spans="1:5" ht="30" customHeight="1">
      <c r="A135" s="13" t="s">
        <v>1612</v>
      </c>
      <c r="B135" s="10">
        <v>1</v>
      </c>
      <c r="C135" s="10">
        <v>0</v>
      </c>
      <c r="D135" s="10">
        <v>970102.54</v>
      </c>
      <c r="E135" s="10">
        <f t="shared" si="4"/>
        <v>-970102.54</v>
      </c>
    </row>
    <row r="136" spans="1:5" ht="30" customHeight="1">
      <c r="A136" s="13" t="s">
        <v>1613</v>
      </c>
      <c r="B136" s="10">
        <v>2</v>
      </c>
      <c r="C136" s="10">
        <v>0</v>
      </c>
      <c r="D136" s="10">
        <v>873092.06</v>
      </c>
      <c r="E136" s="10">
        <f t="shared" si="4"/>
        <v>-873092.06</v>
      </c>
    </row>
    <row r="137" spans="1:5" ht="30" customHeight="1">
      <c r="A137" s="13" t="s">
        <v>1614</v>
      </c>
      <c r="B137" s="10">
        <v>11</v>
      </c>
      <c r="C137" s="10">
        <v>0</v>
      </c>
      <c r="D137" s="10">
        <v>5698332.9000000004</v>
      </c>
      <c r="E137" s="10">
        <f t="shared" si="4"/>
        <v>-5698332.9000000004</v>
      </c>
    </row>
    <row r="138" spans="1:5" ht="30" customHeight="1">
      <c r="A138" s="13" t="s">
        <v>1615</v>
      </c>
      <c r="B138" s="10">
        <v>5</v>
      </c>
      <c r="C138" s="10">
        <v>0</v>
      </c>
      <c r="D138" s="10">
        <v>2088003.84</v>
      </c>
      <c r="E138" s="10">
        <f t="shared" si="4"/>
        <v>-2088003.84</v>
      </c>
    </row>
    <row r="139" spans="1:5" ht="30" customHeight="1">
      <c r="A139" s="13" t="s">
        <v>1616</v>
      </c>
      <c r="B139" s="10">
        <v>1</v>
      </c>
      <c r="C139" s="10">
        <v>0</v>
      </c>
      <c r="D139" s="10">
        <v>422109.42</v>
      </c>
      <c r="E139" s="10">
        <f t="shared" si="4"/>
        <v>-422109.42</v>
      </c>
    </row>
    <row r="140" spans="1:5" ht="30" customHeight="1">
      <c r="A140" s="13" t="s">
        <v>1617</v>
      </c>
      <c r="B140" s="10">
        <v>1</v>
      </c>
      <c r="C140" s="10">
        <v>0</v>
      </c>
      <c r="D140" s="10">
        <v>190247.3</v>
      </c>
      <c r="E140" s="10">
        <f t="shared" si="4"/>
        <v>-190247.3</v>
      </c>
    </row>
    <row r="141" spans="1:5" ht="30" customHeight="1">
      <c r="A141" s="13" t="s">
        <v>1618</v>
      </c>
      <c r="B141" s="10">
        <v>1</v>
      </c>
      <c r="C141" s="10">
        <v>0</v>
      </c>
      <c r="D141" s="10">
        <v>720670.46</v>
      </c>
      <c r="E141" s="10">
        <f t="shared" si="4"/>
        <v>-720670.46</v>
      </c>
    </row>
    <row r="142" spans="1:5" ht="30" customHeight="1">
      <c r="A142" s="13" t="s">
        <v>1619</v>
      </c>
      <c r="B142" s="10">
        <v>2</v>
      </c>
      <c r="C142" s="10">
        <v>0</v>
      </c>
      <c r="D142" s="10">
        <v>844197.74</v>
      </c>
      <c r="E142" s="10">
        <f t="shared" si="4"/>
        <v>-844197.74</v>
      </c>
    </row>
    <row r="143" spans="1:5" ht="30" customHeight="1">
      <c r="A143" s="13" t="s">
        <v>1620</v>
      </c>
      <c r="B143" s="10">
        <v>0.5</v>
      </c>
      <c r="C143" s="10">
        <v>0</v>
      </c>
      <c r="D143" s="10">
        <v>211049.44</v>
      </c>
      <c r="E143" s="10">
        <f t="shared" si="4"/>
        <v>-211049.44</v>
      </c>
    </row>
    <row r="144" spans="1:5" ht="30" customHeight="1">
      <c r="A144" s="13" t="s">
        <v>1520</v>
      </c>
      <c r="B144" s="10">
        <v>13</v>
      </c>
      <c r="C144" s="10">
        <v>0</v>
      </c>
      <c r="D144" s="10">
        <v>7310322.1600000001</v>
      </c>
      <c r="E144" s="10">
        <f t="shared" si="4"/>
        <v>-7310322.1600000001</v>
      </c>
    </row>
    <row r="145" spans="1:5" ht="30" customHeight="1">
      <c r="A145" s="13" t="s">
        <v>1621</v>
      </c>
      <c r="B145" s="10">
        <v>2</v>
      </c>
      <c r="C145" s="10">
        <v>0</v>
      </c>
      <c r="D145" s="10">
        <v>886099.66</v>
      </c>
      <c r="E145" s="10">
        <f t="shared" si="4"/>
        <v>-886099.66</v>
      </c>
    </row>
    <row r="146" spans="1:5" ht="30" customHeight="1">
      <c r="A146" s="13" t="s">
        <v>1622</v>
      </c>
      <c r="B146" s="10">
        <v>4</v>
      </c>
      <c r="C146" s="10">
        <v>0</v>
      </c>
      <c r="D146" s="10">
        <v>1594979.57</v>
      </c>
      <c r="E146" s="10">
        <f t="shared" si="4"/>
        <v>-1594979.57</v>
      </c>
    </row>
    <row r="147" spans="1:5" ht="30" customHeight="1">
      <c r="A147" s="13" t="s">
        <v>1623</v>
      </c>
      <c r="B147" s="10">
        <v>2</v>
      </c>
      <c r="C147" s="10">
        <v>0</v>
      </c>
      <c r="D147" s="10">
        <v>759777.72</v>
      </c>
      <c r="E147" s="10">
        <f t="shared" si="4"/>
        <v>-759777.72</v>
      </c>
    </row>
    <row r="148" spans="1:5" ht="30" customHeight="1">
      <c r="A148" s="13" t="s">
        <v>1624</v>
      </c>
      <c r="B148" s="10">
        <v>4</v>
      </c>
      <c r="C148" s="10">
        <v>0</v>
      </c>
      <c r="D148" s="10">
        <v>2392469.35</v>
      </c>
      <c r="E148" s="10">
        <f t="shared" si="4"/>
        <v>-2392469.35</v>
      </c>
    </row>
    <row r="149" spans="1:5" ht="30" customHeight="1">
      <c r="A149" s="13" t="s">
        <v>1611</v>
      </c>
      <c r="B149" s="10">
        <v>1</v>
      </c>
      <c r="C149" s="10">
        <v>0</v>
      </c>
      <c r="D149" s="10">
        <v>487578</v>
      </c>
      <c r="E149" s="10">
        <f t="shared" si="4"/>
        <v>-487578</v>
      </c>
    </row>
    <row r="150" spans="1:5" ht="30" customHeight="1">
      <c r="A150" s="13" t="s">
        <v>1625</v>
      </c>
      <c r="B150" s="10">
        <v>1</v>
      </c>
      <c r="C150" s="10">
        <v>0</v>
      </c>
      <c r="D150" s="10">
        <v>338730.6</v>
      </c>
      <c r="E150" s="10">
        <f t="shared" si="4"/>
        <v>-338730.6</v>
      </c>
    </row>
    <row r="151" spans="1:5" ht="30" customHeight="1">
      <c r="A151" s="9" t="s">
        <v>1626</v>
      </c>
      <c r="B151" s="11">
        <v>1</v>
      </c>
      <c r="C151" s="11">
        <v>0</v>
      </c>
      <c r="D151" s="11">
        <v>821842.87</v>
      </c>
      <c r="E151" s="11">
        <f t="shared" si="4"/>
        <v>-821842.87</v>
      </c>
    </row>
    <row r="152" spans="1:5" ht="30" customHeight="1">
      <c r="A152" s="13" t="s">
        <v>1624</v>
      </c>
      <c r="B152" s="10">
        <v>1</v>
      </c>
      <c r="C152" s="10">
        <v>0</v>
      </c>
      <c r="D152" s="10">
        <v>374312.8</v>
      </c>
      <c r="E152" s="10">
        <f t="shared" si="4"/>
        <v>-374312.8</v>
      </c>
    </row>
    <row r="153" spans="1:5" ht="30" customHeight="1">
      <c r="A153" s="13" t="s">
        <v>1527</v>
      </c>
      <c r="B153" s="10">
        <v>0</v>
      </c>
      <c r="C153" s="10">
        <v>0</v>
      </c>
      <c r="D153" s="10">
        <v>340309.79</v>
      </c>
      <c r="E153" s="10">
        <f t="shared" si="4"/>
        <v>-340309.79</v>
      </c>
    </row>
    <row r="154" spans="1:5" ht="30" customHeight="1">
      <c r="A154" s="13" t="s">
        <v>1589</v>
      </c>
      <c r="B154" s="10">
        <v>0</v>
      </c>
      <c r="C154" s="10">
        <v>0</v>
      </c>
      <c r="D154" s="10">
        <v>107220.28</v>
      </c>
      <c r="E154" s="10">
        <f t="shared" si="4"/>
        <v>-107220.28</v>
      </c>
    </row>
    <row r="155" spans="1:5" ht="30" customHeight="1">
      <c r="A155" s="9" t="s">
        <v>1627</v>
      </c>
      <c r="B155" s="11">
        <v>166</v>
      </c>
      <c r="C155" s="11">
        <v>0</v>
      </c>
      <c r="D155" s="11">
        <v>152961601.44</v>
      </c>
      <c r="E155" s="11">
        <f t="shared" si="4"/>
        <v>-152961601.44</v>
      </c>
    </row>
    <row r="156" spans="1:5" ht="30" customHeight="1">
      <c r="A156" s="13" t="s">
        <v>1628</v>
      </c>
      <c r="B156" s="10">
        <v>2</v>
      </c>
      <c r="C156" s="10">
        <v>0</v>
      </c>
      <c r="D156" s="10">
        <v>2752849.48</v>
      </c>
      <c r="E156" s="10">
        <f t="shared" si="4"/>
        <v>-2752849.48</v>
      </c>
    </row>
    <row r="157" spans="1:5" ht="30" customHeight="1">
      <c r="A157" s="13" t="s">
        <v>1629</v>
      </c>
      <c r="B157" s="10">
        <v>5</v>
      </c>
      <c r="C157" s="10">
        <v>0</v>
      </c>
      <c r="D157" s="10">
        <v>7743995.4400000004</v>
      </c>
      <c r="E157" s="10">
        <f t="shared" si="4"/>
        <v>-7743995.4400000004</v>
      </c>
    </row>
    <row r="158" spans="1:5" ht="30" customHeight="1">
      <c r="A158" s="13" t="s">
        <v>1630</v>
      </c>
      <c r="B158" s="10">
        <v>11</v>
      </c>
      <c r="C158" s="10">
        <v>0</v>
      </c>
      <c r="D158" s="10">
        <v>11662120.640000001</v>
      </c>
      <c r="E158" s="10">
        <f t="shared" si="4"/>
        <v>-11662120.640000001</v>
      </c>
    </row>
    <row r="159" spans="1:5" ht="30" customHeight="1">
      <c r="A159" s="13" t="s">
        <v>1631</v>
      </c>
      <c r="B159" s="10">
        <v>2</v>
      </c>
      <c r="C159" s="10">
        <v>0</v>
      </c>
      <c r="D159" s="10">
        <v>540471.68999999994</v>
      </c>
      <c r="E159" s="10">
        <f t="shared" si="4"/>
        <v>-540471.68999999994</v>
      </c>
    </row>
    <row r="160" spans="1:5" ht="30" customHeight="1">
      <c r="A160" s="13" t="s">
        <v>1632</v>
      </c>
      <c r="B160" s="10">
        <v>20</v>
      </c>
      <c r="C160" s="10">
        <v>0</v>
      </c>
      <c r="D160" s="10">
        <v>14502508.390000001</v>
      </c>
      <c r="E160" s="10">
        <f t="shared" si="4"/>
        <v>-14502508.390000001</v>
      </c>
    </row>
    <row r="161" spans="1:5" ht="30" customHeight="1">
      <c r="A161" s="13" t="s">
        <v>1633</v>
      </c>
      <c r="B161" s="10">
        <v>2</v>
      </c>
      <c r="C161" s="10">
        <v>0</v>
      </c>
      <c r="D161" s="10">
        <v>422565.53</v>
      </c>
      <c r="E161" s="10">
        <f t="shared" si="4"/>
        <v>-422565.53</v>
      </c>
    </row>
    <row r="162" spans="1:5" ht="30" customHeight="1">
      <c r="A162" s="13" t="s">
        <v>1634</v>
      </c>
      <c r="B162" s="10">
        <v>32</v>
      </c>
      <c r="C162" s="10">
        <v>0</v>
      </c>
      <c r="D162" s="10">
        <v>30810301.449999999</v>
      </c>
      <c r="E162" s="10">
        <f t="shared" si="4"/>
        <v>-30810301.449999999</v>
      </c>
    </row>
    <row r="163" spans="1:5" ht="30" customHeight="1">
      <c r="A163" s="13" t="s">
        <v>1635</v>
      </c>
      <c r="B163" s="10">
        <v>40</v>
      </c>
      <c r="C163" s="10">
        <v>0</v>
      </c>
      <c r="D163" s="10">
        <v>46413389.270000003</v>
      </c>
      <c r="E163" s="10">
        <f t="shared" ref="E163:E194" si="5">C163-D163</f>
        <v>-46413389.270000003</v>
      </c>
    </row>
    <row r="164" spans="1:5" ht="30" customHeight="1">
      <c r="A164" s="13" t="s">
        <v>1636</v>
      </c>
      <c r="B164" s="10">
        <v>1</v>
      </c>
      <c r="C164" s="10">
        <v>0</v>
      </c>
      <c r="D164" s="10">
        <v>1667061.46</v>
      </c>
      <c r="E164" s="10">
        <f t="shared" si="5"/>
        <v>-1667061.46</v>
      </c>
    </row>
    <row r="165" spans="1:5" ht="30" customHeight="1">
      <c r="A165" s="13" t="s">
        <v>1637</v>
      </c>
      <c r="B165" s="10">
        <v>2</v>
      </c>
      <c r="C165" s="10">
        <v>0</v>
      </c>
      <c r="D165" s="10">
        <v>2077250.98</v>
      </c>
      <c r="E165" s="10">
        <f t="shared" si="5"/>
        <v>-2077250.98</v>
      </c>
    </row>
    <row r="166" spans="1:5" ht="30" customHeight="1">
      <c r="A166" s="13" t="s">
        <v>1638</v>
      </c>
      <c r="B166" s="10">
        <v>0</v>
      </c>
      <c r="C166" s="10">
        <v>0</v>
      </c>
      <c r="D166" s="10">
        <v>551880</v>
      </c>
      <c r="E166" s="10">
        <f t="shared" si="5"/>
        <v>-551880</v>
      </c>
    </row>
    <row r="167" spans="1:5" ht="30" customHeight="1">
      <c r="A167" s="13" t="s">
        <v>1639</v>
      </c>
      <c r="B167" s="10">
        <v>6</v>
      </c>
      <c r="C167" s="10">
        <v>0</v>
      </c>
      <c r="D167" s="10">
        <v>6231752.9299999997</v>
      </c>
      <c r="E167" s="10">
        <f t="shared" si="5"/>
        <v>-6231752.9299999997</v>
      </c>
    </row>
    <row r="168" spans="1:5" ht="30" customHeight="1">
      <c r="A168" s="13" t="s">
        <v>1640</v>
      </c>
      <c r="B168" s="10">
        <v>1</v>
      </c>
      <c r="C168" s="10">
        <v>0</v>
      </c>
      <c r="D168" s="10">
        <v>1223488.6599999999</v>
      </c>
      <c r="E168" s="10">
        <f t="shared" si="5"/>
        <v>-1223488.6599999999</v>
      </c>
    </row>
    <row r="169" spans="1:5" ht="30" customHeight="1">
      <c r="A169" s="13" t="s">
        <v>1641</v>
      </c>
      <c r="B169" s="10">
        <v>1</v>
      </c>
      <c r="C169" s="10">
        <v>0</v>
      </c>
      <c r="D169" s="10">
        <v>1334939.83</v>
      </c>
      <c r="E169" s="10">
        <f t="shared" si="5"/>
        <v>-1334939.83</v>
      </c>
    </row>
    <row r="170" spans="1:5" ht="30" customHeight="1">
      <c r="A170" s="13" t="s">
        <v>1642</v>
      </c>
      <c r="B170" s="10">
        <v>4</v>
      </c>
      <c r="C170" s="10">
        <v>0</v>
      </c>
      <c r="D170" s="10">
        <v>1702756.22</v>
      </c>
      <c r="E170" s="10">
        <f t="shared" si="5"/>
        <v>-1702756.22</v>
      </c>
    </row>
    <row r="171" spans="1:5" ht="30" customHeight="1">
      <c r="A171" s="13" t="s">
        <v>1643</v>
      </c>
      <c r="B171" s="10">
        <v>3</v>
      </c>
      <c r="C171" s="10">
        <v>0</v>
      </c>
      <c r="D171" s="10">
        <v>2122974.36</v>
      </c>
      <c r="E171" s="10">
        <f t="shared" si="5"/>
        <v>-2122974.36</v>
      </c>
    </row>
    <row r="172" spans="1:5" ht="30" customHeight="1">
      <c r="A172" s="13" t="s">
        <v>1644</v>
      </c>
      <c r="B172" s="10">
        <v>1</v>
      </c>
      <c r="C172" s="10">
        <v>0</v>
      </c>
      <c r="D172" s="10">
        <v>234839.06</v>
      </c>
      <c r="E172" s="10">
        <f t="shared" si="5"/>
        <v>-234839.06</v>
      </c>
    </row>
    <row r="173" spans="1:5" ht="30" customHeight="1">
      <c r="A173" s="13" t="s">
        <v>1634</v>
      </c>
      <c r="B173" s="10">
        <v>11</v>
      </c>
      <c r="C173" s="10">
        <v>0</v>
      </c>
      <c r="D173" s="10">
        <v>6005401.2000000002</v>
      </c>
      <c r="E173" s="10">
        <f t="shared" si="5"/>
        <v>-6005401.2000000002</v>
      </c>
    </row>
    <row r="174" spans="1:5" ht="30" customHeight="1">
      <c r="A174" s="13" t="s">
        <v>1644</v>
      </c>
      <c r="B174" s="10">
        <v>6</v>
      </c>
      <c r="C174" s="10">
        <v>0</v>
      </c>
      <c r="D174" s="10">
        <v>4000364.5</v>
      </c>
      <c r="E174" s="10">
        <f t="shared" si="5"/>
        <v>-4000364.5</v>
      </c>
    </row>
    <row r="175" spans="1:5" ht="30" customHeight="1">
      <c r="A175" s="13" t="s">
        <v>1628</v>
      </c>
      <c r="B175" s="10">
        <v>1</v>
      </c>
      <c r="C175" s="10">
        <v>0</v>
      </c>
      <c r="D175" s="10">
        <v>732164.18</v>
      </c>
      <c r="E175" s="10">
        <f t="shared" si="5"/>
        <v>-732164.18</v>
      </c>
    </row>
    <row r="176" spans="1:5" ht="30" customHeight="1">
      <c r="A176" s="13" t="s">
        <v>1629</v>
      </c>
      <c r="B176" s="10">
        <v>2</v>
      </c>
      <c r="C176" s="10">
        <v>0</v>
      </c>
      <c r="D176" s="10">
        <v>2012405.7</v>
      </c>
      <c r="E176" s="10">
        <f t="shared" si="5"/>
        <v>-2012405.7</v>
      </c>
    </row>
    <row r="177" spans="1:5" ht="30" customHeight="1">
      <c r="A177" s="13" t="s">
        <v>1645</v>
      </c>
      <c r="B177" s="10">
        <v>6</v>
      </c>
      <c r="C177" s="10">
        <v>0</v>
      </c>
      <c r="D177" s="10">
        <v>4632460.1100000003</v>
      </c>
      <c r="E177" s="10">
        <f t="shared" si="5"/>
        <v>-4632460.1100000003</v>
      </c>
    </row>
    <row r="178" spans="1:5" ht="30" customHeight="1">
      <c r="A178" s="13" t="s">
        <v>1632</v>
      </c>
      <c r="B178" s="10">
        <v>7</v>
      </c>
      <c r="C178" s="10">
        <v>0</v>
      </c>
      <c r="D178" s="10">
        <v>3583660.36</v>
      </c>
      <c r="E178" s="10">
        <f t="shared" si="5"/>
        <v>-3583660.36</v>
      </c>
    </row>
  </sheetData>
  <sheetProtection password="A711" sheet="1" objects="1" scenarios="1"/>
  <mergeCells count="1">
    <mergeCell ref="A1:E1"/>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D12"/>
  <sheetViews>
    <sheetView workbookViewId="0"/>
  </sheetViews>
  <sheetFormatPr defaultRowHeight="10.5"/>
  <cols>
    <col min="1" max="1" width="9.5703125" customWidth="1"/>
    <col min="2" max="2" width="38.140625" customWidth="1"/>
    <col min="3" max="3" width="19.140625" customWidth="1"/>
    <col min="4" max="4" width="38.140625" customWidth="1"/>
  </cols>
  <sheetData>
    <row r="1" spans="1:4" ht="20.100000000000001" customHeight="1"/>
    <row r="2" spans="1:4" ht="30" customHeight="1">
      <c r="A2" s="18" t="s">
        <v>1646</v>
      </c>
      <c r="B2" s="18"/>
      <c r="C2" s="18"/>
      <c r="D2" s="18"/>
    </row>
    <row r="3" spans="1:4" ht="20.100000000000001" customHeight="1"/>
    <row r="4" spans="1:4" ht="30" customHeight="1">
      <c r="A4" s="25" t="s">
        <v>1647</v>
      </c>
      <c r="B4" s="25"/>
      <c r="C4" s="25"/>
      <c r="D4" s="25"/>
    </row>
    <row r="5" spans="1:4" ht="30" customHeight="1">
      <c r="A5" s="1" t="s">
        <v>1648</v>
      </c>
      <c r="B5" s="1" t="s">
        <v>1649</v>
      </c>
      <c r="C5" s="1" t="s">
        <v>1650</v>
      </c>
      <c r="D5" s="1" t="s">
        <v>1651</v>
      </c>
    </row>
    <row r="6" spans="1:4" ht="21">
      <c r="A6" s="6" t="s">
        <v>364</v>
      </c>
      <c r="B6" s="7" t="s">
        <v>1652</v>
      </c>
      <c r="C6" s="6" t="s">
        <v>1653</v>
      </c>
      <c r="D6" s="6"/>
    </row>
    <row r="7" spans="1:4" ht="21">
      <c r="A7" s="6" t="s">
        <v>459</v>
      </c>
      <c r="B7" s="7" t="s">
        <v>1654</v>
      </c>
      <c r="C7" s="6" t="s">
        <v>1655</v>
      </c>
      <c r="D7" s="6"/>
    </row>
    <row r="8" spans="1:4" ht="21">
      <c r="A8" s="6" t="s">
        <v>460</v>
      </c>
      <c r="B8" s="7" t="s">
        <v>1654</v>
      </c>
      <c r="C8" s="6" t="s">
        <v>1656</v>
      </c>
      <c r="D8" s="6"/>
    </row>
    <row r="9" spans="1:4" ht="52.5">
      <c r="A9" s="6" t="s">
        <v>461</v>
      </c>
      <c r="B9" s="7" t="s">
        <v>1657</v>
      </c>
      <c r="C9" s="6" t="s">
        <v>1658</v>
      </c>
      <c r="D9" s="6"/>
    </row>
    <row r="10" spans="1:4" ht="99.95" customHeight="1">
      <c r="A10" s="6" t="s">
        <v>462</v>
      </c>
      <c r="B10" s="7" t="s">
        <v>1657</v>
      </c>
      <c r="C10" s="6" t="s">
        <v>1659</v>
      </c>
      <c r="D10" s="6" t="s">
        <v>1660</v>
      </c>
    </row>
    <row r="11" spans="1:4" ht="99.95" customHeight="1">
      <c r="A11" s="6" t="s">
        <v>463</v>
      </c>
      <c r="B11" s="7" t="s">
        <v>1657</v>
      </c>
      <c r="C11" s="6" t="s">
        <v>1661</v>
      </c>
      <c r="D11" s="6" t="s">
        <v>1660</v>
      </c>
    </row>
    <row r="12" spans="1:4" ht="60" customHeight="1">
      <c r="A12" s="6" t="s">
        <v>464</v>
      </c>
      <c r="B12" s="7" t="s">
        <v>1652</v>
      </c>
      <c r="C12" s="6" t="s">
        <v>1662</v>
      </c>
      <c r="D12" s="6" t="s">
        <v>1660</v>
      </c>
    </row>
  </sheetData>
  <sheetProtection password="A711" sheet="1" objects="1" scenarios="1"/>
  <mergeCells count="2">
    <mergeCell ref="A2:D2"/>
    <mergeCell ref="A4:D4"/>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I25"/>
  <sheetViews>
    <sheetView workbookViewId="0"/>
  </sheetViews>
  <sheetFormatPr defaultRowHeight="10.5"/>
  <cols>
    <col min="1" max="2" width="13.42578125" customWidth="1"/>
    <col min="3" max="4" width="47.7109375" customWidth="1"/>
    <col min="5" max="5" width="15.28515625" customWidth="1"/>
    <col min="6" max="8" width="19.140625" customWidth="1"/>
    <col min="9" max="9" width="47.7109375" customWidth="1"/>
  </cols>
  <sheetData>
    <row r="1" spans="1:9" ht="15" customHeight="1">
      <c r="A1" s="26" t="s">
        <v>1663</v>
      </c>
      <c r="B1" s="26"/>
      <c r="C1" s="26"/>
      <c r="D1" s="26"/>
      <c r="E1" s="26"/>
      <c r="F1" s="26"/>
      <c r="G1" s="26"/>
      <c r="H1" s="26"/>
      <c r="I1" s="26"/>
    </row>
    <row r="2" spans="1:9" ht="24.95" customHeight="1">
      <c r="A2" s="18" t="s">
        <v>1664</v>
      </c>
      <c r="B2" s="18"/>
      <c r="C2" s="18"/>
      <c r="D2" s="18"/>
      <c r="E2" s="18"/>
      <c r="F2" s="18"/>
      <c r="G2" s="18"/>
      <c r="H2" s="18"/>
      <c r="I2" s="18"/>
    </row>
    <row r="3" spans="1:9" ht="20.100000000000001" customHeight="1"/>
    <row r="4" spans="1:9" ht="20.100000000000001" customHeight="1">
      <c r="A4" s="30" t="s">
        <v>1665</v>
      </c>
      <c r="B4" s="30"/>
      <c r="C4" s="30"/>
      <c r="D4" s="30" t="s">
        <v>1496</v>
      </c>
      <c r="E4" s="30"/>
      <c r="F4" s="30"/>
      <c r="G4" s="30"/>
      <c r="H4" s="30"/>
      <c r="I4" s="30"/>
    </row>
    <row r="5" spans="1:9" ht="20.100000000000001" customHeight="1">
      <c r="A5" s="19" t="s">
        <v>1666</v>
      </c>
      <c r="B5" s="19" t="s">
        <v>1667</v>
      </c>
      <c r="C5" s="19" t="s">
        <v>1668</v>
      </c>
      <c r="D5" s="19" t="s">
        <v>1669</v>
      </c>
      <c r="E5" s="19" t="s">
        <v>1670</v>
      </c>
      <c r="F5" s="19" t="s">
        <v>1671</v>
      </c>
      <c r="G5" s="19"/>
      <c r="H5" s="19"/>
      <c r="I5" s="19"/>
    </row>
    <row r="6" spans="1:9" ht="20.100000000000001" customHeight="1">
      <c r="A6" s="19"/>
      <c r="B6" s="19"/>
      <c r="C6" s="19"/>
      <c r="D6" s="19"/>
      <c r="E6" s="19"/>
      <c r="F6" s="6" t="s">
        <v>1672</v>
      </c>
      <c r="G6" s="6" t="s">
        <v>1673</v>
      </c>
      <c r="H6" s="6" t="s">
        <v>1674</v>
      </c>
      <c r="I6" s="6" t="s">
        <v>1675</v>
      </c>
    </row>
    <row r="7" spans="1:9" ht="20.100000000000001" customHeight="1">
      <c r="A7" s="19" t="s">
        <v>1676</v>
      </c>
      <c r="B7" s="19"/>
      <c r="C7" s="19"/>
      <c r="D7" s="19"/>
      <c r="E7" s="19"/>
      <c r="F7" s="19"/>
      <c r="G7" s="19"/>
      <c r="H7" s="19"/>
      <c r="I7" s="19"/>
    </row>
    <row r="8" spans="1:9" ht="20.100000000000001" customHeight="1"/>
    <row r="9" spans="1:9" ht="20.100000000000001" customHeight="1">
      <c r="A9" s="30" t="s">
        <v>1665</v>
      </c>
      <c r="B9" s="30"/>
      <c r="C9" s="30"/>
      <c r="D9" s="30" t="s">
        <v>1677</v>
      </c>
      <c r="E9" s="30"/>
      <c r="F9" s="30"/>
      <c r="G9" s="30"/>
      <c r="H9" s="30"/>
      <c r="I9" s="30"/>
    </row>
    <row r="10" spans="1:9" ht="20.100000000000001" customHeight="1">
      <c r="A10" s="19" t="s">
        <v>1666</v>
      </c>
      <c r="B10" s="19" t="s">
        <v>1667</v>
      </c>
      <c r="C10" s="19" t="s">
        <v>1668</v>
      </c>
      <c r="D10" s="19" t="s">
        <v>1669</v>
      </c>
      <c r="E10" s="19" t="s">
        <v>1670</v>
      </c>
      <c r="F10" s="19" t="s">
        <v>1671</v>
      </c>
      <c r="G10" s="19"/>
      <c r="H10" s="19"/>
      <c r="I10" s="19"/>
    </row>
    <row r="11" spans="1:9" ht="20.100000000000001" customHeight="1">
      <c r="A11" s="19"/>
      <c r="B11" s="19"/>
      <c r="C11" s="19"/>
      <c r="D11" s="19"/>
      <c r="E11" s="19"/>
      <c r="F11" s="6" t="s">
        <v>1672</v>
      </c>
      <c r="G11" s="6" t="s">
        <v>1673</v>
      </c>
      <c r="H11" s="6" t="s">
        <v>1674</v>
      </c>
      <c r="I11" s="6" t="s">
        <v>1675</v>
      </c>
    </row>
    <row r="12" spans="1:9" ht="21">
      <c r="A12" s="6" t="s">
        <v>277</v>
      </c>
      <c r="B12" s="6" t="s">
        <v>504</v>
      </c>
      <c r="C12" s="7" t="s">
        <v>1678</v>
      </c>
      <c r="D12" s="7" t="s">
        <v>1679</v>
      </c>
      <c r="E12" s="6" t="s">
        <v>1680</v>
      </c>
      <c r="F12" s="10">
        <v>0</v>
      </c>
      <c r="G12" s="10">
        <v>910000</v>
      </c>
      <c r="H12" s="10">
        <v>910000</v>
      </c>
      <c r="I12" s="7" t="s">
        <v>1681</v>
      </c>
    </row>
    <row r="13" spans="1:9">
      <c r="A13" s="6" t="s">
        <v>291</v>
      </c>
      <c r="B13" s="6" t="s">
        <v>460</v>
      </c>
      <c r="C13" s="7" t="s">
        <v>1678</v>
      </c>
      <c r="D13" s="7" t="s">
        <v>1682</v>
      </c>
      <c r="E13" s="6" t="s">
        <v>1680</v>
      </c>
      <c r="F13" s="10">
        <v>0</v>
      </c>
      <c r="G13" s="10">
        <v>4540</v>
      </c>
      <c r="H13" s="10">
        <v>4540</v>
      </c>
      <c r="I13" s="7" t="s">
        <v>1681</v>
      </c>
    </row>
    <row r="14" spans="1:9">
      <c r="A14" s="6" t="s">
        <v>1275</v>
      </c>
      <c r="B14" s="6" t="s">
        <v>364</v>
      </c>
      <c r="C14" s="7" t="s">
        <v>1678</v>
      </c>
      <c r="D14" s="7" t="s">
        <v>1683</v>
      </c>
      <c r="E14" s="6" t="s">
        <v>1680</v>
      </c>
      <c r="F14" s="10">
        <v>0</v>
      </c>
      <c r="G14" s="10">
        <v>89000</v>
      </c>
      <c r="H14" s="10">
        <v>89000</v>
      </c>
      <c r="I14" s="7" t="s">
        <v>1684</v>
      </c>
    </row>
    <row r="15" spans="1:9" ht="20.100000000000001" customHeight="1">
      <c r="A15" s="29" t="s">
        <v>697</v>
      </c>
      <c r="B15" s="29"/>
      <c r="C15" s="29"/>
      <c r="D15" s="29"/>
      <c r="E15" s="29"/>
      <c r="F15" s="11">
        <f>SUM(F12:F14)</f>
        <v>0</v>
      </c>
      <c r="G15" s="11">
        <f>SUM(G12:G14)</f>
        <v>1003540</v>
      </c>
      <c r="H15" s="11">
        <f>SUM(H12:H14)</f>
        <v>1003540</v>
      </c>
    </row>
    <row r="16" spans="1:9" ht="20.100000000000001" customHeight="1"/>
    <row r="17" spans="1:9" ht="20.100000000000001" customHeight="1">
      <c r="A17" s="30" t="s">
        <v>1665</v>
      </c>
      <c r="B17" s="30"/>
      <c r="C17" s="30"/>
      <c r="D17" s="30" t="s">
        <v>1685</v>
      </c>
      <c r="E17" s="30"/>
      <c r="F17" s="30"/>
      <c r="G17" s="30"/>
      <c r="H17" s="30"/>
      <c r="I17" s="30"/>
    </row>
    <row r="18" spans="1:9" ht="20.100000000000001" customHeight="1">
      <c r="A18" s="19" t="s">
        <v>1666</v>
      </c>
      <c r="B18" s="19" t="s">
        <v>1667</v>
      </c>
      <c r="C18" s="19" t="s">
        <v>1668</v>
      </c>
      <c r="D18" s="19" t="s">
        <v>1669</v>
      </c>
      <c r="E18" s="19" t="s">
        <v>1670</v>
      </c>
      <c r="F18" s="19" t="s">
        <v>1671</v>
      </c>
      <c r="G18" s="19"/>
      <c r="H18" s="19"/>
      <c r="I18" s="19"/>
    </row>
    <row r="19" spans="1:9" ht="20.100000000000001" customHeight="1">
      <c r="A19" s="19"/>
      <c r="B19" s="19"/>
      <c r="C19" s="19"/>
      <c r="D19" s="19"/>
      <c r="E19" s="19"/>
      <c r="F19" s="6" t="s">
        <v>1672</v>
      </c>
      <c r="G19" s="6" t="s">
        <v>1673</v>
      </c>
      <c r="H19" s="6" t="s">
        <v>1674</v>
      </c>
      <c r="I19" s="6" t="s">
        <v>1675</v>
      </c>
    </row>
    <row r="20" spans="1:9" ht="20.100000000000001" customHeight="1">
      <c r="A20" s="19" t="s">
        <v>1676</v>
      </c>
      <c r="B20" s="19"/>
      <c r="C20" s="19"/>
      <c r="D20" s="19"/>
      <c r="E20" s="19"/>
      <c r="F20" s="19"/>
      <c r="G20" s="19"/>
      <c r="H20" s="19"/>
      <c r="I20" s="19"/>
    </row>
    <row r="21" spans="1:9" ht="20.100000000000001" customHeight="1"/>
    <row r="22" spans="1:9" ht="20.100000000000001" customHeight="1">
      <c r="A22" s="30" t="s">
        <v>1665</v>
      </c>
      <c r="B22" s="30"/>
      <c r="C22" s="30"/>
      <c r="D22" s="30" t="s">
        <v>1686</v>
      </c>
      <c r="E22" s="30"/>
      <c r="F22" s="30"/>
      <c r="G22" s="30"/>
      <c r="H22" s="30"/>
      <c r="I22" s="30"/>
    </row>
    <row r="23" spans="1:9" ht="20.100000000000001" customHeight="1">
      <c r="A23" s="19" t="s">
        <v>1666</v>
      </c>
      <c r="B23" s="19" t="s">
        <v>1667</v>
      </c>
      <c r="C23" s="19" t="s">
        <v>1668</v>
      </c>
      <c r="D23" s="19" t="s">
        <v>1669</v>
      </c>
      <c r="E23" s="19" t="s">
        <v>1670</v>
      </c>
      <c r="F23" s="19" t="s">
        <v>1671</v>
      </c>
      <c r="G23" s="19"/>
      <c r="H23" s="19"/>
      <c r="I23" s="19"/>
    </row>
    <row r="24" spans="1:9" ht="20.100000000000001" customHeight="1">
      <c r="A24" s="19"/>
      <c r="B24" s="19"/>
      <c r="C24" s="19"/>
      <c r="D24" s="19"/>
      <c r="E24" s="19"/>
      <c r="F24" s="6" t="s">
        <v>1672</v>
      </c>
      <c r="G24" s="6" t="s">
        <v>1673</v>
      </c>
      <c r="H24" s="6" t="s">
        <v>1674</v>
      </c>
      <c r="I24" s="6" t="s">
        <v>1675</v>
      </c>
    </row>
    <row r="25" spans="1:9" ht="20.100000000000001" customHeight="1">
      <c r="A25" s="19" t="s">
        <v>1676</v>
      </c>
      <c r="B25" s="19"/>
      <c r="C25" s="19"/>
      <c r="D25" s="19"/>
      <c r="E25" s="19"/>
      <c r="F25" s="19"/>
      <c r="G25" s="19"/>
      <c r="H25" s="19"/>
      <c r="I25" s="19"/>
    </row>
  </sheetData>
  <sheetProtection password="A711" sheet="1" objects="1" scenarios="1"/>
  <mergeCells count="38">
    <mergeCell ref="A25:I25"/>
    <mergeCell ref="A20:I20"/>
    <mergeCell ref="A22:C22"/>
    <mergeCell ref="D22:I22"/>
    <mergeCell ref="A23:A24"/>
    <mergeCell ref="B23:B24"/>
    <mergeCell ref="C23:C24"/>
    <mergeCell ref="D23:D24"/>
    <mergeCell ref="E23:E24"/>
    <mergeCell ref="F23:I23"/>
    <mergeCell ref="A15:E15"/>
    <mergeCell ref="A17:C17"/>
    <mergeCell ref="D17:I17"/>
    <mergeCell ref="A18:A19"/>
    <mergeCell ref="B18:B19"/>
    <mergeCell ref="C18:C19"/>
    <mergeCell ref="D18:D19"/>
    <mergeCell ref="E18:E19"/>
    <mergeCell ref="F18:I18"/>
    <mergeCell ref="A7:I7"/>
    <mergeCell ref="A9:C9"/>
    <mergeCell ref="D9:I9"/>
    <mergeCell ref="A10:A11"/>
    <mergeCell ref="B10:B11"/>
    <mergeCell ref="C10:C11"/>
    <mergeCell ref="D10:D11"/>
    <mergeCell ref="E10:E11"/>
    <mergeCell ref="F10:I1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113"/>
  <sheetViews>
    <sheetView workbookViewId="0"/>
  </sheetViews>
  <sheetFormatPr defaultRowHeight="10.5"/>
  <cols>
    <col min="1" max="1" width="57.28515625" customWidth="1"/>
    <col min="2" max="5" width="11.42578125" customWidth="1"/>
    <col min="6" max="8" width="22.85546875" customWidth="1"/>
  </cols>
  <sheetData>
    <row r="1" spans="1:8" ht="15" customHeight="1"/>
    <row r="2" spans="1:8" ht="24.95" customHeight="1">
      <c r="A2" s="14" t="s">
        <v>38</v>
      </c>
      <c r="B2" s="14"/>
      <c r="C2" s="14"/>
      <c r="D2" s="14"/>
      <c r="E2" s="14"/>
      <c r="F2" s="14"/>
      <c r="G2" s="14"/>
      <c r="H2" s="14"/>
    </row>
    <row r="3" spans="1:8" ht="15" customHeight="1"/>
    <row r="4" spans="1:8" ht="39.950000000000003" customHeight="1">
      <c r="A4" s="19" t="s">
        <v>39</v>
      </c>
      <c r="B4" s="19" t="s">
        <v>40</v>
      </c>
      <c r="C4" s="19" t="s">
        <v>41</v>
      </c>
      <c r="D4" s="19" t="s">
        <v>42</v>
      </c>
      <c r="E4" s="19" t="s">
        <v>43</v>
      </c>
      <c r="F4" s="19" t="s">
        <v>44</v>
      </c>
      <c r="G4" s="19"/>
      <c r="H4" s="19"/>
    </row>
    <row r="5" spans="1:8" ht="39.950000000000003" customHeight="1">
      <c r="A5" s="19"/>
      <c r="B5" s="19"/>
      <c r="C5" s="19"/>
      <c r="D5" s="19"/>
      <c r="E5" s="19"/>
      <c r="F5" s="6" t="s">
        <v>45</v>
      </c>
      <c r="G5" s="6" t="s">
        <v>46</v>
      </c>
      <c r="H5" s="6" t="s">
        <v>47</v>
      </c>
    </row>
    <row r="6" spans="1:8" ht="20.100000000000001" customHeight="1">
      <c r="A6" s="6">
        <v>1</v>
      </c>
      <c r="B6" s="6">
        <v>2</v>
      </c>
      <c r="C6" s="6">
        <v>3</v>
      </c>
      <c r="D6" s="6">
        <v>4</v>
      </c>
      <c r="E6" s="6">
        <v>5</v>
      </c>
      <c r="F6" s="6">
        <v>6</v>
      </c>
      <c r="G6" s="6">
        <v>7</v>
      </c>
      <c r="H6" s="6">
        <v>8</v>
      </c>
    </row>
    <row r="7" spans="1:8" ht="24.95" customHeight="1">
      <c r="A7" s="7" t="s">
        <v>48</v>
      </c>
      <c r="B7" s="6" t="s">
        <v>49</v>
      </c>
      <c r="C7" s="6" t="s">
        <v>50</v>
      </c>
      <c r="D7" s="6" t="s">
        <v>50</v>
      </c>
      <c r="E7" s="6"/>
      <c r="F7" s="10">
        <v>211392815.58000001</v>
      </c>
      <c r="G7" s="10">
        <v>0</v>
      </c>
      <c r="H7" s="10">
        <v>0</v>
      </c>
    </row>
    <row r="8" spans="1:8" ht="24.95" customHeight="1">
      <c r="A8" s="7" t="s">
        <v>51</v>
      </c>
      <c r="B8" s="6" t="s">
        <v>52</v>
      </c>
      <c r="C8" s="6" t="s">
        <v>50</v>
      </c>
      <c r="D8" s="6" t="s">
        <v>50</v>
      </c>
      <c r="E8" s="6"/>
      <c r="F8" s="10">
        <f>IF(ISNUMBER(F7),F7,0)+IF(ISNUMBER(F9),F9,0)+IF(ISNUMBER(F107),F107,0)-IF(ISNUMBER(F26),F26,0)-IF(ISNUMBER(F111),F111,0)</f>
        <v>8.5681676864624023E-8</v>
      </c>
      <c r="G8" s="10">
        <f>IF(ISNUMBER(G7),G7,0)+IF(ISNUMBER(G9),G9,0)+IF(ISNUMBER(G107),G107,0)-IF(ISNUMBER(G26),G26,0)-IF(ISNUMBER(G111),G111,0)</f>
        <v>0</v>
      </c>
      <c r="H8" s="10">
        <f>IF(ISNUMBER(H7),H7,0)+IF(ISNUMBER(H9),H9,0)+IF(ISNUMBER(H107),H107,0)-IF(ISNUMBER(H26),H26,0)-IF(ISNUMBER(H111),H111,0)</f>
        <v>0</v>
      </c>
    </row>
    <row r="9" spans="1:8" ht="24.95" customHeight="1">
      <c r="A9" s="7" t="s">
        <v>53</v>
      </c>
      <c r="B9" s="6" t="s">
        <v>54</v>
      </c>
      <c r="C9" s="6" t="s">
        <v>50</v>
      </c>
      <c r="D9" s="6" t="s">
        <v>50</v>
      </c>
      <c r="E9" s="6"/>
      <c r="F9" s="10">
        <v>1291786783.1400001</v>
      </c>
      <c r="G9" s="10">
        <v>765706643.13999999</v>
      </c>
      <c r="H9" s="10">
        <v>765706643.13999999</v>
      </c>
    </row>
    <row r="10" spans="1:8" ht="38.1" customHeight="1">
      <c r="A10" s="7" t="s">
        <v>55</v>
      </c>
      <c r="B10" s="6" t="s">
        <v>56</v>
      </c>
      <c r="C10" s="6" t="s">
        <v>57</v>
      </c>
      <c r="D10" s="6" t="s">
        <v>50</v>
      </c>
      <c r="E10" s="6"/>
      <c r="F10" s="10">
        <v>2692750</v>
      </c>
      <c r="G10" s="10">
        <v>2692750</v>
      </c>
      <c r="H10" s="10">
        <v>2692750</v>
      </c>
    </row>
    <row r="11" spans="1:8" ht="24.95" customHeight="1">
      <c r="A11" s="7" t="s">
        <v>58</v>
      </c>
      <c r="B11" s="6" t="s">
        <v>59</v>
      </c>
      <c r="C11" s="6" t="s">
        <v>57</v>
      </c>
      <c r="D11" s="6" t="s">
        <v>60</v>
      </c>
      <c r="E11" s="6"/>
      <c r="F11" s="10">
        <v>1492750</v>
      </c>
      <c r="G11" s="10">
        <v>1492750</v>
      </c>
      <c r="H11" s="10">
        <v>1492750</v>
      </c>
    </row>
    <row r="12" spans="1:8" ht="50.1" customHeight="1">
      <c r="A12" s="7" t="s">
        <v>61</v>
      </c>
      <c r="B12" s="6" t="s">
        <v>62</v>
      </c>
      <c r="C12" s="6" t="s">
        <v>63</v>
      </c>
      <c r="D12" s="6" t="s">
        <v>50</v>
      </c>
      <c r="E12" s="6"/>
      <c r="F12" s="10">
        <v>758013893.13999999</v>
      </c>
      <c r="G12" s="10">
        <v>758013893.13999999</v>
      </c>
      <c r="H12" s="10">
        <v>758013893.13999999</v>
      </c>
    </row>
    <row r="13" spans="1:8" ht="87.95" customHeight="1">
      <c r="A13" s="7" t="s">
        <v>64</v>
      </c>
      <c r="B13" s="6" t="s">
        <v>65</v>
      </c>
      <c r="C13" s="6" t="s">
        <v>63</v>
      </c>
      <c r="D13" s="6" t="s">
        <v>66</v>
      </c>
      <c r="E13" s="6"/>
      <c r="F13" s="10">
        <v>705706643.13999999</v>
      </c>
      <c r="G13" s="10">
        <v>705706643.13999999</v>
      </c>
      <c r="H13" s="10">
        <v>705706643.13999999</v>
      </c>
    </row>
    <row r="14" spans="1:8" ht="50.1" customHeight="1">
      <c r="A14" s="7" t="s">
        <v>67</v>
      </c>
      <c r="B14" s="6" t="s">
        <v>68</v>
      </c>
      <c r="C14" s="6" t="s">
        <v>69</v>
      </c>
      <c r="D14" s="6" t="s">
        <v>50</v>
      </c>
      <c r="E14" s="6"/>
      <c r="F14" s="10">
        <v>5000000</v>
      </c>
      <c r="G14" s="10">
        <v>5000000</v>
      </c>
      <c r="H14" s="10">
        <v>5000000</v>
      </c>
    </row>
    <row r="15" spans="1:8" ht="38.1" customHeight="1">
      <c r="A15" s="7" t="s">
        <v>70</v>
      </c>
      <c r="B15" s="6" t="s">
        <v>71</v>
      </c>
      <c r="C15" s="6" t="s">
        <v>69</v>
      </c>
      <c r="D15" s="6" t="s">
        <v>72</v>
      </c>
      <c r="E15" s="6"/>
      <c r="F15" s="10">
        <v>5000000</v>
      </c>
      <c r="G15" s="10">
        <v>5000000</v>
      </c>
      <c r="H15" s="10">
        <v>5000000</v>
      </c>
    </row>
    <row r="16" spans="1:8" ht="24.95" customHeight="1">
      <c r="A16" s="7" t="s">
        <v>73</v>
      </c>
      <c r="B16" s="6" t="s">
        <v>74</v>
      </c>
      <c r="C16" s="6" t="s">
        <v>75</v>
      </c>
      <c r="D16" s="6" t="s">
        <v>50</v>
      </c>
      <c r="E16" s="6"/>
      <c r="F16" s="10">
        <v>526080140</v>
      </c>
      <c r="G16" s="10">
        <v>0</v>
      </c>
      <c r="H16" s="10">
        <v>0</v>
      </c>
    </row>
    <row r="17" spans="1:8" ht="38.1" customHeight="1">
      <c r="A17" s="7" t="s">
        <v>76</v>
      </c>
      <c r="B17" s="6" t="s">
        <v>77</v>
      </c>
      <c r="C17" s="6" t="s">
        <v>75</v>
      </c>
      <c r="D17" s="6" t="s">
        <v>75</v>
      </c>
      <c r="E17" s="6"/>
      <c r="F17" s="10">
        <v>526080140</v>
      </c>
      <c r="G17" s="10">
        <v>0</v>
      </c>
      <c r="H17" s="10">
        <v>0</v>
      </c>
    </row>
    <row r="18" spans="1:8" ht="24.95" customHeight="1">
      <c r="A18" s="7" t="s">
        <v>78</v>
      </c>
      <c r="B18" s="6" t="s">
        <v>79</v>
      </c>
      <c r="C18" s="6" t="s">
        <v>75</v>
      </c>
      <c r="D18" s="6"/>
      <c r="E18" s="6"/>
      <c r="F18" s="10">
        <v>0</v>
      </c>
      <c r="G18" s="10">
        <v>0</v>
      </c>
      <c r="H18" s="10">
        <v>0</v>
      </c>
    </row>
    <row r="19" spans="1:8" ht="24.95" customHeight="1">
      <c r="A19" s="7" t="s">
        <v>80</v>
      </c>
      <c r="B19" s="6" t="s">
        <v>81</v>
      </c>
      <c r="C19" s="6" t="s">
        <v>75</v>
      </c>
      <c r="D19" s="6"/>
      <c r="E19" s="6"/>
      <c r="F19" s="10">
        <v>0</v>
      </c>
      <c r="G19" s="10">
        <v>0</v>
      </c>
      <c r="H19" s="10">
        <v>0</v>
      </c>
    </row>
    <row r="20" spans="1:8" ht="24.95" customHeight="1">
      <c r="A20" s="7" t="s">
        <v>82</v>
      </c>
      <c r="B20" s="6" t="s">
        <v>83</v>
      </c>
      <c r="C20" s="6" t="s">
        <v>75</v>
      </c>
      <c r="D20" s="6"/>
      <c r="E20" s="6"/>
      <c r="F20" s="10">
        <v>0</v>
      </c>
      <c r="G20" s="10">
        <v>0</v>
      </c>
      <c r="H20" s="10">
        <v>0</v>
      </c>
    </row>
    <row r="21" spans="1:8" ht="24.95" customHeight="1">
      <c r="A21" s="7" t="s">
        <v>84</v>
      </c>
      <c r="B21" s="6" t="s">
        <v>85</v>
      </c>
      <c r="C21" s="6" t="s">
        <v>86</v>
      </c>
      <c r="D21" s="6" t="s">
        <v>50</v>
      </c>
      <c r="E21" s="6"/>
      <c r="F21" s="10">
        <v>0</v>
      </c>
      <c r="G21" s="10">
        <v>0</v>
      </c>
      <c r="H21" s="10">
        <v>0</v>
      </c>
    </row>
    <row r="22" spans="1:8" ht="24.95" customHeight="1">
      <c r="A22" s="7" t="s">
        <v>87</v>
      </c>
      <c r="B22" s="6" t="s">
        <v>88</v>
      </c>
      <c r="C22" s="6" t="s">
        <v>86</v>
      </c>
      <c r="D22" s="6"/>
      <c r="E22" s="6"/>
      <c r="F22" s="10">
        <v>0</v>
      </c>
      <c r="G22" s="10">
        <v>0</v>
      </c>
      <c r="H22" s="10">
        <v>0</v>
      </c>
    </row>
    <row r="23" spans="1:8" ht="24.95" customHeight="1">
      <c r="A23" s="7" t="s">
        <v>89</v>
      </c>
      <c r="B23" s="6" t="s">
        <v>90</v>
      </c>
      <c r="C23" s="6" t="s">
        <v>91</v>
      </c>
      <c r="D23" s="6"/>
      <c r="E23" s="6"/>
      <c r="F23" s="10">
        <v>0</v>
      </c>
      <c r="G23" s="10">
        <v>0</v>
      </c>
      <c r="H23" s="10">
        <v>0</v>
      </c>
    </row>
    <row r="24" spans="1:8" ht="24.95" customHeight="1">
      <c r="A24" s="7" t="s">
        <v>92</v>
      </c>
      <c r="B24" s="6" t="s">
        <v>93</v>
      </c>
      <c r="C24" s="6" t="s">
        <v>50</v>
      </c>
      <c r="D24" s="6" t="s">
        <v>50</v>
      </c>
      <c r="E24" s="6"/>
      <c r="F24" s="10">
        <v>0</v>
      </c>
      <c r="G24" s="10">
        <v>0</v>
      </c>
      <c r="H24" s="10">
        <v>0</v>
      </c>
    </row>
    <row r="25" spans="1:8" ht="50.1" customHeight="1">
      <c r="A25" s="7" t="s">
        <v>94</v>
      </c>
      <c r="B25" s="6" t="s">
        <v>95</v>
      </c>
      <c r="C25" s="6" t="s">
        <v>96</v>
      </c>
      <c r="D25" s="6"/>
      <c r="E25" s="6"/>
      <c r="F25" s="10">
        <v>0</v>
      </c>
      <c r="G25" s="10">
        <v>0</v>
      </c>
      <c r="H25" s="10">
        <v>0</v>
      </c>
    </row>
    <row r="26" spans="1:8" ht="24.95" customHeight="1">
      <c r="A26" s="7" t="s">
        <v>97</v>
      </c>
      <c r="B26" s="6" t="s">
        <v>98</v>
      </c>
      <c r="C26" s="6" t="s">
        <v>50</v>
      </c>
      <c r="D26" s="6" t="s">
        <v>50</v>
      </c>
      <c r="E26" s="6"/>
      <c r="F26" s="10">
        <v>1484486712.5599999</v>
      </c>
      <c r="G26" s="10">
        <v>765706643.13999999</v>
      </c>
      <c r="H26" s="10">
        <v>765706643.13999999</v>
      </c>
    </row>
    <row r="27" spans="1:8" ht="38.1" customHeight="1">
      <c r="A27" s="7" t="s">
        <v>99</v>
      </c>
      <c r="B27" s="6" t="s">
        <v>100</v>
      </c>
      <c r="C27" s="6" t="s">
        <v>50</v>
      </c>
      <c r="D27" s="6" t="s">
        <v>50</v>
      </c>
      <c r="E27" s="6"/>
      <c r="F27" s="10">
        <v>629728596.20000005</v>
      </c>
      <c r="G27" s="10">
        <v>613372306.20000005</v>
      </c>
      <c r="H27" s="10">
        <v>613372306.20000005</v>
      </c>
    </row>
    <row r="28" spans="1:8" ht="38.1" customHeight="1">
      <c r="A28" s="7" t="s">
        <v>101</v>
      </c>
      <c r="B28" s="6" t="s">
        <v>102</v>
      </c>
      <c r="C28" s="6" t="s">
        <v>103</v>
      </c>
      <c r="D28" s="6" t="s">
        <v>104</v>
      </c>
      <c r="E28" s="6" t="s">
        <v>105</v>
      </c>
      <c r="F28" s="10">
        <v>488118183.19999999</v>
      </c>
      <c r="G28" s="10">
        <v>475273103.19999999</v>
      </c>
      <c r="H28" s="10">
        <v>475273103.19999999</v>
      </c>
    </row>
    <row r="29" spans="1:8" ht="38.1" customHeight="1">
      <c r="A29" s="7" t="s">
        <v>106</v>
      </c>
      <c r="B29" s="6" t="s">
        <v>107</v>
      </c>
      <c r="C29" s="6" t="s">
        <v>103</v>
      </c>
      <c r="D29" s="6" t="s">
        <v>104</v>
      </c>
      <c r="E29" s="6" t="s">
        <v>105</v>
      </c>
      <c r="F29" s="10">
        <v>153030480.46000001</v>
      </c>
      <c r="G29" s="10">
        <v>147558940.86000001</v>
      </c>
      <c r="H29" s="10">
        <v>147558940.86000001</v>
      </c>
    </row>
    <row r="30" spans="1:8" ht="24.95" customHeight="1">
      <c r="A30" s="7" t="s">
        <v>108</v>
      </c>
      <c r="B30" s="6" t="s">
        <v>109</v>
      </c>
      <c r="C30" s="6" t="s">
        <v>103</v>
      </c>
      <c r="D30" s="6" t="s">
        <v>104</v>
      </c>
      <c r="E30" s="6" t="s">
        <v>105</v>
      </c>
      <c r="F30" s="10">
        <v>153030480.46000001</v>
      </c>
      <c r="G30" s="10">
        <v>147558940.86000001</v>
      </c>
      <c r="H30" s="10">
        <v>147558940.86000001</v>
      </c>
    </row>
    <row r="31" spans="1:8" ht="24.95" customHeight="1">
      <c r="A31" s="7" t="s">
        <v>110</v>
      </c>
      <c r="B31" s="6" t="s">
        <v>111</v>
      </c>
      <c r="C31" s="6" t="s">
        <v>103</v>
      </c>
      <c r="D31" s="6" t="s">
        <v>104</v>
      </c>
      <c r="E31" s="6" t="s">
        <v>105</v>
      </c>
      <c r="F31" s="10">
        <v>0</v>
      </c>
      <c r="G31" s="10">
        <v>0</v>
      </c>
      <c r="H31" s="10">
        <v>0</v>
      </c>
    </row>
    <row r="32" spans="1:8" ht="24.95" customHeight="1">
      <c r="A32" s="7" t="s">
        <v>112</v>
      </c>
      <c r="B32" s="6" t="s">
        <v>113</v>
      </c>
      <c r="C32" s="6" t="s">
        <v>103</v>
      </c>
      <c r="D32" s="6" t="s">
        <v>104</v>
      </c>
      <c r="E32" s="6" t="s">
        <v>105</v>
      </c>
      <c r="F32" s="10">
        <v>335087702.74000001</v>
      </c>
      <c r="G32" s="10">
        <v>327714162.33999997</v>
      </c>
      <c r="H32" s="10">
        <v>327714162.33999997</v>
      </c>
    </row>
    <row r="33" spans="1:8" ht="24.95" customHeight="1">
      <c r="A33" s="7" t="s">
        <v>114</v>
      </c>
      <c r="B33" s="6" t="s">
        <v>115</v>
      </c>
      <c r="C33" s="6" t="s">
        <v>103</v>
      </c>
      <c r="D33" s="6" t="s">
        <v>104</v>
      </c>
      <c r="E33" s="6" t="s">
        <v>105</v>
      </c>
      <c r="F33" s="10">
        <v>10349260.16</v>
      </c>
      <c r="G33" s="10">
        <v>9478811.2699999996</v>
      </c>
      <c r="H33" s="10">
        <v>9478811.2699999996</v>
      </c>
    </row>
    <row r="34" spans="1:8" ht="24.95" customHeight="1">
      <c r="A34" s="7" t="s">
        <v>116</v>
      </c>
      <c r="B34" s="6" t="s">
        <v>117</v>
      </c>
      <c r="C34" s="6" t="s">
        <v>103</v>
      </c>
      <c r="D34" s="6" t="s">
        <v>104</v>
      </c>
      <c r="E34" s="6" t="s">
        <v>105</v>
      </c>
      <c r="F34" s="10">
        <v>57433651.32</v>
      </c>
      <c r="G34" s="10">
        <v>57222241.329999998</v>
      </c>
      <c r="H34" s="10">
        <v>57222241.329999998</v>
      </c>
    </row>
    <row r="35" spans="1:8" ht="24.95" customHeight="1">
      <c r="A35" s="7" t="s">
        <v>118</v>
      </c>
      <c r="B35" s="6" t="s">
        <v>119</v>
      </c>
      <c r="C35" s="6" t="s">
        <v>103</v>
      </c>
      <c r="D35" s="6" t="s">
        <v>104</v>
      </c>
      <c r="E35" s="6" t="s">
        <v>105</v>
      </c>
      <c r="F35" s="10">
        <v>0</v>
      </c>
      <c r="G35" s="10">
        <v>0</v>
      </c>
      <c r="H35" s="10">
        <v>0</v>
      </c>
    </row>
    <row r="36" spans="1:8" ht="24.95" customHeight="1">
      <c r="A36" s="7" t="s">
        <v>120</v>
      </c>
      <c r="B36" s="6" t="s">
        <v>121</v>
      </c>
      <c r="C36" s="6" t="s">
        <v>103</v>
      </c>
      <c r="D36" s="6" t="s">
        <v>104</v>
      </c>
      <c r="E36" s="6" t="s">
        <v>105</v>
      </c>
      <c r="F36" s="10">
        <v>57433651.32</v>
      </c>
      <c r="G36" s="10">
        <v>57222241.329999998</v>
      </c>
      <c r="H36" s="10">
        <v>57222241.329999998</v>
      </c>
    </row>
    <row r="37" spans="1:8" ht="24.95" customHeight="1">
      <c r="A37" s="7" t="s">
        <v>122</v>
      </c>
      <c r="B37" s="6" t="s">
        <v>123</v>
      </c>
      <c r="C37" s="6" t="s">
        <v>103</v>
      </c>
      <c r="D37" s="6" t="s">
        <v>104</v>
      </c>
      <c r="E37" s="6" t="s">
        <v>105</v>
      </c>
      <c r="F37" s="10">
        <v>250915045.58000001</v>
      </c>
      <c r="G37" s="10">
        <v>244845124.06</v>
      </c>
      <c r="H37" s="10">
        <v>244845124.06</v>
      </c>
    </row>
    <row r="38" spans="1:8" ht="24.95" customHeight="1">
      <c r="A38" s="7" t="s">
        <v>124</v>
      </c>
      <c r="B38" s="6" t="s">
        <v>125</v>
      </c>
      <c r="C38" s="6" t="s">
        <v>103</v>
      </c>
      <c r="D38" s="6" t="s">
        <v>104</v>
      </c>
      <c r="E38" s="6" t="s">
        <v>105</v>
      </c>
      <c r="F38" s="10">
        <v>16389745.68</v>
      </c>
      <c r="G38" s="10">
        <v>16167985.68</v>
      </c>
      <c r="H38" s="10">
        <v>16167985.68</v>
      </c>
    </row>
    <row r="39" spans="1:8" ht="24.95" customHeight="1">
      <c r="A39" s="7" t="s">
        <v>126</v>
      </c>
      <c r="B39" s="6" t="s">
        <v>127</v>
      </c>
      <c r="C39" s="6" t="s">
        <v>103</v>
      </c>
      <c r="D39" s="6" t="s">
        <v>104</v>
      </c>
      <c r="E39" s="6" t="s">
        <v>105</v>
      </c>
      <c r="F39" s="10">
        <v>0</v>
      </c>
      <c r="G39" s="10">
        <v>0</v>
      </c>
      <c r="H39" s="10">
        <v>0</v>
      </c>
    </row>
    <row r="40" spans="1:8" ht="24.95" customHeight="1">
      <c r="A40" s="7" t="s">
        <v>128</v>
      </c>
      <c r="B40" s="6" t="s">
        <v>129</v>
      </c>
      <c r="C40" s="6" t="s">
        <v>103</v>
      </c>
      <c r="D40" s="6" t="s">
        <v>130</v>
      </c>
      <c r="E40" s="6" t="s">
        <v>105</v>
      </c>
      <c r="F40" s="10">
        <v>0</v>
      </c>
      <c r="G40" s="10">
        <v>0</v>
      </c>
      <c r="H40" s="10">
        <v>0</v>
      </c>
    </row>
    <row r="41" spans="1:8" ht="50.1" customHeight="1">
      <c r="A41" s="7" t="s">
        <v>131</v>
      </c>
      <c r="B41" s="6" t="s">
        <v>132</v>
      </c>
      <c r="C41" s="6" t="s">
        <v>133</v>
      </c>
      <c r="D41" s="6" t="s">
        <v>50</v>
      </c>
      <c r="E41" s="6"/>
      <c r="F41" s="10">
        <v>410000</v>
      </c>
      <c r="G41" s="10">
        <v>270000</v>
      </c>
      <c r="H41" s="10">
        <v>270000</v>
      </c>
    </row>
    <row r="42" spans="1:8" ht="63" customHeight="1">
      <c r="A42" s="7" t="s">
        <v>134</v>
      </c>
      <c r="B42" s="6" t="s">
        <v>135</v>
      </c>
      <c r="C42" s="6" t="s">
        <v>133</v>
      </c>
      <c r="D42" s="6" t="s">
        <v>136</v>
      </c>
      <c r="E42" s="6" t="s">
        <v>137</v>
      </c>
      <c r="F42" s="10">
        <v>259000</v>
      </c>
      <c r="G42" s="10">
        <v>189000</v>
      </c>
      <c r="H42" s="10">
        <v>189000</v>
      </c>
    </row>
    <row r="43" spans="1:8" ht="24.95" customHeight="1">
      <c r="A43" s="7" t="s">
        <v>138</v>
      </c>
      <c r="B43" s="6" t="s">
        <v>139</v>
      </c>
      <c r="C43" s="6" t="s">
        <v>133</v>
      </c>
      <c r="D43" s="6" t="s">
        <v>140</v>
      </c>
      <c r="E43" s="6" t="s">
        <v>141</v>
      </c>
      <c r="F43" s="10">
        <v>50000</v>
      </c>
      <c r="G43" s="10">
        <v>50000</v>
      </c>
      <c r="H43" s="10">
        <v>50000</v>
      </c>
    </row>
    <row r="44" spans="1:8" ht="75" customHeight="1">
      <c r="A44" s="7" t="s">
        <v>142</v>
      </c>
      <c r="B44" s="6" t="s">
        <v>143</v>
      </c>
      <c r="C44" s="6" t="s">
        <v>133</v>
      </c>
      <c r="D44" s="6" t="s">
        <v>144</v>
      </c>
      <c r="E44" s="6" t="s">
        <v>145</v>
      </c>
      <c r="F44" s="10">
        <v>88000</v>
      </c>
      <c r="G44" s="10">
        <v>18000</v>
      </c>
      <c r="H44" s="10">
        <v>18000</v>
      </c>
    </row>
    <row r="45" spans="1:8" ht="50.1" customHeight="1">
      <c r="A45" s="7" t="s">
        <v>146</v>
      </c>
      <c r="B45" s="6" t="s">
        <v>147</v>
      </c>
      <c r="C45" s="6" t="s">
        <v>133</v>
      </c>
      <c r="D45" s="6" t="s">
        <v>130</v>
      </c>
      <c r="E45" s="6" t="s">
        <v>148</v>
      </c>
      <c r="F45" s="10">
        <v>13000</v>
      </c>
      <c r="G45" s="10">
        <v>13000</v>
      </c>
      <c r="H45" s="10">
        <v>13000</v>
      </c>
    </row>
    <row r="46" spans="1:8" ht="50.1" customHeight="1">
      <c r="A46" s="7" t="s">
        <v>149</v>
      </c>
      <c r="B46" s="6" t="s">
        <v>150</v>
      </c>
      <c r="C46" s="6" t="s">
        <v>151</v>
      </c>
      <c r="D46" s="6"/>
      <c r="E46" s="6"/>
      <c r="F46" s="10">
        <v>0</v>
      </c>
      <c r="G46" s="10">
        <v>0</v>
      </c>
      <c r="H46" s="10">
        <v>0</v>
      </c>
    </row>
    <row r="47" spans="1:8" ht="63" customHeight="1">
      <c r="A47" s="7" t="s">
        <v>134</v>
      </c>
      <c r="B47" s="6" t="s">
        <v>152</v>
      </c>
      <c r="C47" s="6" t="s">
        <v>151</v>
      </c>
      <c r="D47" s="6" t="s">
        <v>136</v>
      </c>
      <c r="E47" s="6" t="s">
        <v>137</v>
      </c>
      <c r="F47" s="10">
        <v>0</v>
      </c>
      <c r="G47" s="10">
        <v>0</v>
      </c>
      <c r="H47" s="10">
        <v>0</v>
      </c>
    </row>
    <row r="48" spans="1:8" ht="24.95" customHeight="1">
      <c r="A48" s="7" t="s">
        <v>138</v>
      </c>
      <c r="B48" s="6" t="s">
        <v>153</v>
      </c>
      <c r="C48" s="6" t="s">
        <v>151</v>
      </c>
      <c r="D48" s="6" t="s">
        <v>140</v>
      </c>
      <c r="E48" s="6" t="s">
        <v>141</v>
      </c>
      <c r="F48" s="10">
        <v>0</v>
      </c>
      <c r="G48" s="10">
        <v>0</v>
      </c>
      <c r="H48" s="10">
        <v>0</v>
      </c>
    </row>
    <row r="49" spans="1:8" ht="75" customHeight="1">
      <c r="A49" s="7" t="s">
        <v>142</v>
      </c>
      <c r="B49" s="6" t="s">
        <v>154</v>
      </c>
      <c r="C49" s="6" t="s">
        <v>151</v>
      </c>
      <c r="D49" s="6" t="s">
        <v>144</v>
      </c>
      <c r="E49" s="6" t="s">
        <v>145</v>
      </c>
      <c r="F49" s="10">
        <v>0</v>
      </c>
      <c r="G49" s="10">
        <v>0</v>
      </c>
      <c r="H49" s="10">
        <v>0</v>
      </c>
    </row>
    <row r="50" spans="1:8" ht="50.1" customHeight="1">
      <c r="A50" s="7" t="s">
        <v>146</v>
      </c>
      <c r="B50" s="6" t="s">
        <v>155</v>
      </c>
      <c r="C50" s="6" t="s">
        <v>151</v>
      </c>
      <c r="D50" s="6" t="s">
        <v>156</v>
      </c>
      <c r="E50" s="6" t="s">
        <v>148</v>
      </c>
      <c r="F50" s="10">
        <v>0</v>
      </c>
      <c r="G50" s="10">
        <v>0</v>
      </c>
      <c r="H50" s="10">
        <v>0</v>
      </c>
    </row>
    <row r="51" spans="1:8" ht="75" customHeight="1">
      <c r="A51" s="7" t="s">
        <v>157</v>
      </c>
      <c r="B51" s="6" t="s">
        <v>158</v>
      </c>
      <c r="C51" s="6" t="s">
        <v>159</v>
      </c>
      <c r="D51" s="6"/>
      <c r="E51" s="6"/>
      <c r="F51" s="10">
        <v>141200413</v>
      </c>
      <c r="G51" s="10">
        <v>137829203</v>
      </c>
      <c r="H51" s="10">
        <v>137829203</v>
      </c>
    </row>
    <row r="52" spans="1:8" ht="38.1" customHeight="1">
      <c r="A52" s="7" t="s">
        <v>160</v>
      </c>
      <c r="B52" s="6" t="s">
        <v>161</v>
      </c>
      <c r="C52" s="6" t="s">
        <v>159</v>
      </c>
      <c r="D52" s="6" t="s">
        <v>162</v>
      </c>
      <c r="E52" s="6" t="s">
        <v>163</v>
      </c>
      <c r="F52" s="10">
        <v>141200413</v>
      </c>
      <c r="G52" s="10">
        <v>137829203</v>
      </c>
      <c r="H52" s="10">
        <v>137829203</v>
      </c>
    </row>
    <row r="53" spans="1:8" ht="24.95" customHeight="1">
      <c r="A53" s="7" t="s">
        <v>164</v>
      </c>
      <c r="B53" s="6" t="s">
        <v>165</v>
      </c>
      <c r="C53" s="6" t="s">
        <v>159</v>
      </c>
      <c r="D53" s="6"/>
      <c r="E53" s="6" t="s">
        <v>148</v>
      </c>
      <c r="F53" s="10">
        <v>0</v>
      </c>
      <c r="G53" s="10">
        <v>0</v>
      </c>
      <c r="H53" s="10">
        <v>0</v>
      </c>
    </row>
    <row r="54" spans="1:8" ht="24.95" customHeight="1">
      <c r="A54" s="7" t="s">
        <v>166</v>
      </c>
      <c r="B54" s="6" t="s">
        <v>167</v>
      </c>
      <c r="C54" s="6" t="s">
        <v>168</v>
      </c>
      <c r="D54" s="6" t="s">
        <v>50</v>
      </c>
      <c r="E54" s="6"/>
      <c r="F54" s="10">
        <v>328000</v>
      </c>
      <c r="G54" s="10">
        <v>328000</v>
      </c>
      <c r="H54" s="10">
        <v>328000</v>
      </c>
    </row>
    <row r="55" spans="1:8" ht="63" customHeight="1">
      <c r="A55" s="7" t="s">
        <v>169</v>
      </c>
      <c r="B55" s="6" t="s">
        <v>170</v>
      </c>
      <c r="C55" s="6" t="s">
        <v>171</v>
      </c>
      <c r="D55" s="6" t="s">
        <v>156</v>
      </c>
      <c r="E55" s="6" t="s">
        <v>148</v>
      </c>
      <c r="F55" s="10">
        <v>328000</v>
      </c>
      <c r="G55" s="10">
        <v>328000</v>
      </c>
      <c r="H55" s="10">
        <v>328000</v>
      </c>
    </row>
    <row r="56" spans="1:8" ht="63" customHeight="1">
      <c r="A56" s="7" t="s">
        <v>172</v>
      </c>
      <c r="B56" s="6" t="s">
        <v>173</v>
      </c>
      <c r="C56" s="6" t="s">
        <v>174</v>
      </c>
      <c r="D56" s="6" t="s">
        <v>156</v>
      </c>
      <c r="E56" s="6" t="s">
        <v>148</v>
      </c>
      <c r="F56" s="10">
        <v>328000</v>
      </c>
      <c r="G56" s="10">
        <v>328000</v>
      </c>
      <c r="H56" s="10">
        <v>328000</v>
      </c>
    </row>
    <row r="57" spans="1:8" ht="50.1" customHeight="1">
      <c r="A57" s="7" t="s">
        <v>175</v>
      </c>
      <c r="B57" s="6" t="s">
        <v>176</v>
      </c>
      <c r="C57" s="6" t="s">
        <v>177</v>
      </c>
      <c r="D57" s="6" t="s">
        <v>178</v>
      </c>
      <c r="E57" s="6" t="s">
        <v>179</v>
      </c>
      <c r="F57" s="10">
        <v>0</v>
      </c>
      <c r="G57" s="10">
        <v>0</v>
      </c>
      <c r="H57" s="10">
        <v>0</v>
      </c>
    </row>
    <row r="58" spans="1:8" ht="99.95" customHeight="1">
      <c r="A58" s="7" t="s">
        <v>180</v>
      </c>
      <c r="B58" s="6" t="s">
        <v>181</v>
      </c>
      <c r="C58" s="6" t="s">
        <v>182</v>
      </c>
      <c r="D58" s="6" t="s">
        <v>156</v>
      </c>
      <c r="E58" s="6" t="s">
        <v>183</v>
      </c>
      <c r="F58" s="10">
        <v>0</v>
      </c>
      <c r="G58" s="10">
        <v>0</v>
      </c>
      <c r="H58" s="10">
        <v>0</v>
      </c>
    </row>
    <row r="59" spans="1:8" ht="24.95" customHeight="1">
      <c r="A59" s="7" t="s">
        <v>184</v>
      </c>
      <c r="B59" s="6" t="s">
        <v>185</v>
      </c>
      <c r="C59" s="6" t="s">
        <v>186</v>
      </c>
      <c r="D59" s="6" t="s">
        <v>156</v>
      </c>
      <c r="E59" s="6" t="s">
        <v>148</v>
      </c>
      <c r="F59" s="10">
        <v>0</v>
      </c>
      <c r="G59" s="10">
        <v>0</v>
      </c>
      <c r="H59" s="10">
        <v>0</v>
      </c>
    </row>
    <row r="60" spans="1:8" ht="24.95" customHeight="1">
      <c r="A60" s="7" t="s">
        <v>187</v>
      </c>
      <c r="B60" s="6" t="s">
        <v>188</v>
      </c>
      <c r="C60" s="6" t="s">
        <v>189</v>
      </c>
      <c r="D60" s="6" t="s">
        <v>50</v>
      </c>
      <c r="E60" s="6"/>
      <c r="F60" s="10">
        <v>6940000</v>
      </c>
      <c r="G60" s="10">
        <v>7140000</v>
      </c>
      <c r="H60" s="10">
        <v>7140000</v>
      </c>
    </row>
    <row r="61" spans="1:8" ht="38.1" customHeight="1">
      <c r="A61" s="7" t="s">
        <v>190</v>
      </c>
      <c r="B61" s="6" t="s">
        <v>191</v>
      </c>
      <c r="C61" s="6" t="s">
        <v>192</v>
      </c>
      <c r="D61" s="6" t="s">
        <v>193</v>
      </c>
      <c r="E61" s="6" t="s">
        <v>194</v>
      </c>
      <c r="F61" s="10">
        <v>6300000</v>
      </c>
      <c r="G61" s="10">
        <v>6300000</v>
      </c>
      <c r="H61" s="10">
        <v>6300000</v>
      </c>
    </row>
    <row r="62" spans="1:8" ht="75" customHeight="1">
      <c r="A62" s="7" t="s">
        <v>195</v>
      </c>
      <c r="B62" s="6" t="s">
        <v>196</v>
      </c>
      <c r="C62" s="6" t="s">
        <v>197</v>
      </c>
      <c r="D62" s="6" t="s">
        <v>193</v>
      </c>
      <c r="E62" s="6" t="s">
        <v>194</v>
      </c>
      <c r="F62" s="10">
        <v>75000</v>
      </c>
      <c r="G62" s="10">
        <v>75000</v>
      </c>
      <c r="H62" s="10">
        <v>75000</v>
      </c>
    </row>
    <row r="63" spans="1:8" ht="50.1" customHeight="1">
      <c r="A63" s="7" t="s">
        <v>198</v>
      </c>
      <c r="B63" s="6" t="s">
        <v>199</v>
      </c>
      <c r="C63" s="6" t="s">
        <v>200</v>
      </c>
      <c r="D63" s="6" t="s">
        <v>201</v>
      </c>
      <c r="E63" s="6"/>
      <c r="F63" s="10">
        <v>565000</v>
      </c>
      <c r="G63" s="10">
        <v>765000</v>
      </c>
      <c r="H63" s="10">
        <v>765000</v>
      </c>
    </row>
    <row r="64" spans="1:8" ht="24.95" customHeight="1">
      <c r="A64" s="7" t="s">
        <v>202</v>
      </c>
      <c r="B64" s="6" t="s">
        <v>203</v>
      </c>
      <c r="C64" s="6" t="s">
        <v>50</v>
      </c>
      <c r="D64" s="6"/>
      <c r="E64" s="6"/>
      <c r="F64" s="10">
        <v>0</v>
      </c>
      <c r="G64" s="10">
        <v>0</v>
      </c>
      <c r="H64" s="10">
        <v>0</v>
      </c>
    </row>
    <row r="65" spans="1:8" ht="38.1" customHeight="1">
      <c r="A65" s="7" t="s">
        <v>204</v>
      </c>
      <c r="B65" s="6" t="s">
        <v>205</v>
      </c>
      <c r="C65" s="6" t="s">
        <v>206</v>
      </c>
      <c r="D65" s="6" t="s">
        <v>207</v>
      </c>
      <c r="E65" s="6" t="s">
        <v>208</v>
      </c>
      <c r="F65" s="10">
        <v>0</v>
      </c>
      <c r="G65" s="10">
        <v>0</v>
      </c>
      <c r="H65" s="10">
        <v>0</v>
      </c>
    </row>
    <row r="66" spans="1:8" ht="24.95" customHeight="1">
      <c r="A66" s="7" t="s">
        <v>209</v>
      </c>
      <c r="B66" s="6" t="s">
        <v>210</v>
      </c>
      <c r="C66" s="6" t="s">
        <v>211</v>
      </c>
      <c r="D66" s="6" t="s">
        <v>207</v>
      </c>
      <c r="E66" s="6" t="s">
        <v>208</v>
      </c>
      <c r="F66" s="10">
        <v>0</v>
      </c>
      <c r="G66" s="10">
        <v>0</v>
      </c>
      <c r="H66" s="10">
        <v>0</v>
      </c>
    </row>
    <row r="67" spans="1:8" ht="50.1" customHeight="1">
      <c r="A67" s="7" t="s">
        <v>212</v>
      </c>
      <c r="B67" s="6" t="s">
        <v>213</v>
      </c>
      <c r="C67" s="6" t="s">
        <v>214</v>
      </c>
      <c r="D67" s="6" t="s">
        <v>215</v>
      </c>
      <c r="E67" s="6" t="s">
        <v>216</v>
      </c>
      <c r="F67" s="10">
        <v>0</v>
      </c>
      <c r="G67" s="10">
        <v>0</v>
      </c>
      <c r="H67" s="10">
        <v>0</v>
      </c>
    </row>
    <row r="68" spans="1:8" ht="50.1" customHeight="1">
      <c r="A68" s="7" t="s">
        <v>217</v>
      </c>
      <c r="B68" s="6" t="s">
        <v>218</v>
      </c>
      <c r="C68" s="6" t="s">
        <v>219</v>
      </c>
      <c r="D68" s="6" t="s">
        <v>215</v>
      </c>
      <c r="E68" s="6" t="s">
        <v>216</v>
      </c>
      <c r="F68" s="10">
        <v>0</v>
      </c>
      <c r="G68" s="10">
        <v>0</v>
      </c>
      <c r="H68" s="10">
        <v>0</v>
      </c>
    </row>
    <row r="69" spans="1:8" ht="24.95" customHeight="1">
      <c r="A69" s="7" t="s">
        <v>220</v>
      </c>
      <c r="B69" s="6" t="s">
        <v>221</v>
      </c>
      <c r="C69" s="6" t="s">
        <v>222</v>
      </c>
      <c r="D69" s="6" t="s">
        <v>223</v>
      </c>
      <c r="E69" s="6" t="s">
        <v>224</v>
      </c>
      <c r="F69" s="10">
        <v>0</v>
      </c>
      <c r="G69" s="10">
        <v>0</v>
      </c>
      <c r="H69" s="10">
        <v>0</v>
      </c>
    </row>
    <row r="70" spans="1:8" ht="63" customHeight="1">
      <c r="A70" s="7" t="s">
        <v>225</v>
      </c>
      <c r="B70" s="6" t="s">
        <v>226</v>
      </c>
      <c r="C70" s="6" t="s">
        <v>222</v>
      </c>
      <c r="D70" s="6" t="s">
        <v>223</v>
      </c>
      <c r="E70" s="6" t="s">
        <v>224</v>
      </c>
      <c r="F70" s="10">
        <v>0</v>
      </c>
      <c r="G70" s="10">
        <v>0</v>
      </c>
      <c r="H70" s="10">
        <v>0</v>
      </c>
    </row>
    <row r="71" spans="1:8" ht="50.1" customHeight="1">
      <c r="A71" s="7" t="s">
        <v>227</v>
      </c>
      <c r="B71" s="6" t="s">
        <v>228</v>
      </c>
      <c r="C71" s="6" t="s">
        <v>222</v>
      </c>
      <c r="D71" s="6" t="s">
        <v>229</v>
      </c>
      <c r="E71" s="6" t="s">
        <v>183</v>
      </c>
      <c r="F71" s="10">
        <v>0</v>
      </c>
      <c r="G71" s="10">
        <v>0</v>
      </c>
      <c r="H71" s="10">
        <v>0</v>
      </c>
    </row>
    <row r="72" spans="1:8" ht="75" customHeight="1">
      <c r="A72" s="7" t="s">
        <v>230</v>
      </c>
      <c r="B72" s="6" t="s">
        <v>231</v>
      </c>
      <c r="C72" s="6" t="s">
        <v>232</v>
      </c>
      <c r="D72" s="6"/>
      <c r="E72" s="6"/>
      <c r="F72" s="10">
        <v>0</v>
      </c>
      <c r="G72" s="10">
        <v>0</v>
      </c>
      <c r="H72" s="10">
        <v>0</v>
      </c>
    </row>
    <row r="73" spans="1:8" ht="63" customHeight="1">
      <c r="A73" s="7" t="s">
        <v>225</v>
      </c>
      <c r="B73" s="6" t="s">
        <v>233</v>
      </c>
      <c r="C73" s="6" t="s">
        <v>232</v>
      </c>
      <c r="D73" s="6" t="s">
        <v>234</v>
      </c>
      <c r="E73" s="6" t="s">
        <v>224</v>
      </c>
      <c r="F73" s="10">
        <v>0</v>
      </c>
      <c r="G73" s="10">
        <v>0</v>
      </c>
      <c r="H73" s="10">
        <v>0</v>
      </c>
    </row>
    <row r="74" spans="1:8" ht="50.1" customHeight="1">
      <c r="A74" s="7" t="s">
        <v>227</v>
      </c>
      <c r="B74" s="6" t="s">
        <v>235</v>
      </c>
      <c r="C74" s="6" t="s">
        <v>232</v>
      </c>
      <c r="D74" s="6" t="s">
        <v>229</v>
      </c>
      <c r="E74" s="6" t="s">
        <v>183</v>
      </c>
      <c r="F74" s="10">
        <v>0</v>
      </c>
      <c r="G74" s="10">
        <v>0</v>
      </c>
      <c r="H74" s="10">
        <v>0</v>
      </c>
    </row>
    <row r="75" spans="1:8" ht="50.1" customHeight="1">
      <c r="A75" s="7" t="s">
        <v>236</v>
      </c>
      <c r="B75" s="6" t="s">
        <v>237</v>
      </c>
      <c r="C75" s="6" t="s">
        <v>91</v>
      </c>
      <c r="D75" s="6" t="s">
        <v>91</v>
      </c>
      <c r="E75" s="6"/>
      <c r="F75" s="10">
        <v>51850</v>
      </c>
      <c r="G75" s="10">
        <v>0</v>
      </c>
      <c r="H75" s="10">
        <v>0</v>
      </c>
    </row>
    <row r="76" spans="1:8" ht="75" customHeight="1">
      <c r="A76" s="7" t="s">
        <v>238</v>
      </c>
      <c r="B76" s="6" t="s">
        <v>239</v>
      </c>
      <c r="C76" s="6" t="s">
        <v>240</v>
      </c>
      <c r="D76" s="6" t="s">
        <v>241</v>
      </c>
      <c r="E76" s="6" t="s">
        <v>194</v>
      </c>
      <c r="F76" s="10">
        <v>51850</v>
      </c>
      <c r="G76" s="10">
        <v>0</v>
      </c>
      <c r="H76" s="10">
        <v>0</v>
      </c>
    </row>
    <row r="77" spans="1:8" ht="24.95" customHeight="1">
      <c r="A77" s="7" t="s">
        <v>242</v>
      </c>
      <c r="B77" s="6" t="s">
        <v>243</v>
      </c>
      <c r="C77" s="6" t="s">
        <v>91</v>
      </c>
      <c r="D77" s="6"/>
      <c r="E77" s="6"/>
      <c r="F77" s="10">
        <v>847438266.36000001</v>
      </c>
      <c r="G77" s="10">
        <v>144866336.94</v>
      </c>
      <c r="H77" s="10">
        <v>144866336.94</v>
      </c>
    </row>
    <row r="78" spans="1:8" ht="63" customHeight="1">
      <c r="A78" s="7" t="s">
        <v>244</v>
      </c>
      <c r="B78" s="6" t="s">
        <v>245</v>
      </c>
      <c r="C78" s="6" t="s">
        <v>207</v>
      </c>
      <c r="D78" s="6" t="s">
        <v>144</v>
      </c>
      <c r="E78" s="6" t="s">
        <v>145</v>
      </c>
      <c r="F78" s="10">
        <v>0</v>
      </c>
      <c r="G78" s="10">
        <v>0</v>
      </c>
      <c r="H78" s="10">
        <v>0</v>
      </c>
    </row>
    <row r="79" spans="1:8" ht="50.1" customHeight="1">
      <c r="A79" s="7" t="s">
        <v>246</v>
      </c>
      <c r="B79" s="6" t="s">
        <v>247</v>
      </c>
      <c r="C79" s="6" t="s">
        <v>248</v>
      </c>
      <c r="D79" s="6"/>
      <c r="E79" s="6"/>
      <c r="F79" s="10">
        <v>0</v>
      </c>
      <c r="G79" s="10">
        <v>0</v>
      </c>
      <c r="H79" s="10">
        <v>0</v>
      </c>
    </row>
    <row r="80" spans="1:8" ht="50.1" customHeight="1">
      <c r="A80" s="7" t="s">
        <v>246</v>
      </c>
      <c r="B80" s="6" t="s">
        <v>249</v>
      </c>
      <c r="C80" s="6" t="s">
        <v>248</v>
      </c>
      <c r="D80" s="6" t="s">
        <v>250</v>
      </c>
      <c r="E80" s="6" t="s">
        <v>251</v>
      </c>
      <c r="F80" s="10">
        <v>0</v>
      </c>
      <c r="G80" s="10">
        <v>0</v>
      </c>
      <c r="H80" s="10">
        <v>0</v>
      </c>
    </row>
    <row r="81" spans="1:8" ht="24.95" customHeight="1">
      <c r="A81" s="7" t="s">
        <v>252</v>
      </c>
      <c r="B81" s="6" t="s">
        <v>253</v>
      </c>
      <c r="C81" s="6" t="s">
        <v>248</v>
      </c>
      <c r="D81" s="6" t="s">
        <v>254</v>
      </c>
      <c r="E81" s="6" t="s">
        <v>255</v>
      </c>
      <c r="F81" s="10">
        <v>0</v>
      </c>
      <c r="G81" s="10">
        <v>0</v>
      </c>
      <c r="H81" s="10">
        <v>0</v>
      </c>
    </row>
    <row r="82" spans="1:8" ht="24.95" customHeight="1">
      <c r="A82" s="7" t="s">
        <v>256</v>
      </c>
      <c r="B82" s="6" t="s">
        <v>257</v>
      </c>
      <c r="C82" s="6" t="s">
        <v>258</v>
      </c>
      <c r="D82" s="6"/>
      <c r="E82" s="6"/>
      <c r="F82" s="10">
        <v>847438266.36000001</v>
      </c>
      <c r="G82" s="10">
        <v>144866336.94</v>
      </c>
      <c r="H82" s="10">
        <v>144866336.94</v>
      </c>
    </row>
    <row r="83" spans="1:8" ht="38.1" customHeight="1">
      <c r="A83" s="7" t="s">
        <v>259</v>
      </c>
      <c r="B83" s="6" t="s">
        <v>260</v>
      </c>
      <c r="C83" s="6" t="s">
        <v>261</v>
      </c>
      <c r="D83" s="6"/>
      <c r="E83" s="6"/>
      <c r="F83" s="10">
        <v>665644988.32000005</v>
      </c>
      <c r="G83" s="10">
        <v>101468541.75</v>
      </c>
      <c r="H83" s="10">
        <v>101468541.75</v>
      </c>
    </row>
    <row r="84" spans="1:8" ht="38.1" customHeight="1">
      <c r="A84" s="7" t="s">
        <v>262</v>
      </c>
      <c r="B84" s="6" t="s">
        <v>263</v>
      </c>
      <c r="C84" s="6" t="s">
        <v>261</v>
      </c>
      <c r="D84" s="6" t="s">
        <v>264</v>
      </c>
      <c r="E84" s="6" t="s">
        <v>265</v>
      </c>
      <c r="F84" s="10">
        <v>4804896.1399999997</v>
      </c>
      <c r="G84" s="10">
        <v>2721000</v>
      </c>
      <c r="H84" s="10">
        <v>2721000</v>
      </c>
    </row>
    <row r="85" spans="1:8" ht="24.95" customHeight="1">
      <c r="A85" s="7" t="s">
        <v>138</v>
      </c>
      <c r="B85" s="6" t="s">
        <v>266</v>
      </c>
      <c r="C85" s="6" t="s">
        <v>261</v>
      </c>
      <c r="D85" s="6" t="s">
        <v>140</v>
      </c>
      <c r="E85" s="6" t="s">
        <v>141</v>
      </c>
      <c r="F85" s="10">
        <v>6839000</v>
      </c>
      <c r="G85" s="10">
        <v>1759000</v>
      </c>
      <c r="H85" s="10">
        <v>1759000</v>
      </c>
    </row>
    <row r="86" spans="1:8" ht="24.95" customHeight="1">
      <c r="A86" s="7" t="s">
        <v>267</v>
      </c>
      <c r="B86" s="6" t="s">
        <v>268</v>
      </c>
      <c r="C86" s="6" t="s">
        <v>261</v>
      </c>
      <c r="D86" s="6" t="s">
        <v>269</v>
      </c>
      <c r="E86" s="6" t="s">
        <v>270</v>
      </c>
      <c r="F86" s="10">
        <v>3383367.2</v>
      </c>
      <c r="G86" s="10">
        <v>4005367.2</v>
      </c>
      <c r="H86" s="10">
        <v>4005367.2</v>
      </c>
    </row>
    <row r="87" spans="1:8" ht="24.95" customHeight="1">
      <c r="A87" s="7" t="s">
        <v>271</v>
      </c>
      <c r="B87" s="6" t="s">
        <v>272</v>
      </c>
      <c r="C87" s="6" t="s">
        <v>261</v>
      </c>
      <c r="D87" s="6" t="s">
        <v>273</v>
      </c>
      <c r="E87" s="6" t="s">
        <v>274</v>
      </c>
      <c r="F87" s="10">
        <v>333000</v>
      </c>
      <c r="G87" s="10">
        <v>248000</v>
      </c>
      <c r="H87" s="10">
        <v>248000</v>
      </c>
    </row>
    <row r="88" spans="1:8" ht="75" customHeight="1">
      <c r="A88" s="7" t="s">
        <v>275</v>
      </c>
      <c r="B88" s="6" t="s">
        <v>276</v>
      </c>
      <c r="C88" s="6" t="s">
        <v>261</v>
      </c>
      <c r="D88" s="6" t="s">
        <v>277</v>
      </c>
      <c r="E88" s="6" t="s">
        <v>278</v>
      </c>
      <c r="F88" s="10">
        <v>20400900</v>
      </c>
      <c r="G88" s="10">
        <v>11985003.26</v>
      </c>
      <c r="H88" s="10">
        <v>11985003.26</v>
      </c>
    </row>
    <row r="89" spans="1:8" ht="75" customHeight="1">
      <c r="A89" s="7" t="s">
        <v>142</v>
      </c>
      <c r="B89" s="6" t="s">
        <v>279</v>
      </c>
      <c r="C89" s="6" t="s">
        <v>261</v>
      </c>
      <c r="D89" s="6" t="s">
        <v>144</v>
      </c>
      <c r="E89" s="6" t="s">
        <v>145</v>
      </c>
      <c r="F89" s="10">
        <v>624631424.98000002</v>
      </c>
      <c r="G89" s="10">
        <v>75497771.290000007</v>
      </c>
      <c r="H89" s="10">
        <v>75497771.290000007</v>
      </c>
    </row>
    <row r="90" spans="1:8" ht="24.95" customHeight="1">
      <c r="A90" s="7" t="s">
        <v>280</v>
      </c>
      <c r="B90" s="6" t="s">
        <v>281</v>
      </c>
      <c r="C90" s="6" t="s">
        <v>261</v>
      </c>
      <c r="D90" s="6" t="s">
        <v>282</v>
      </c>
      <c r="E90" s="6" t="s">
        <v>283</v>
      </c>
      <c r="F90" s="10">
        <v>52400</v>
      </c>
      <c r="G90" s="10">
        <v>52400</v>
      </c>
      <c r="H90" s="10">
        <v>52400</v>
      </c>
    </row>
    <row r="91" spans="1:8" ht="75" customHeight="1">
      <c r="A91" s="7" t="s">
        <v>284</v>
      </c>
      <c r="B91" s="6" t="s">
        <v>285</v>
      </c>
      <c r="C91" s="6" t="s">
        <v>261</v>
      </c>
      <c r="D91" s="6" t="s">
        <v>286</v>
      </c>
      <c r="E91" s="6" t="s">
        <v>251</v>
      </c>
      <c r="F91" s="10">
        <v>5200000</v>
      </c>
      <c r="G91" s="10">
        <v>5200000</v>
      </c>
      <c r="H91" s="10">
        <v>5200000</v>
      </c>
    </row>
    <row r="92" spans="1:8" ht="38.1" customHeight="1">
      <c r="A92" s="7" t="s">
        <v>287</v>
      </c>
      <c r="B92" s="6" t="s">
        <v>288</v>
      </c>
      <c r="C92" s="6" t="s">
        <v>261</v>
      </c>
      <c r="D92" s="6"/>
      <c r="E92" s="6"/>
      <c r="F92" s="10">
        <v>165882646.87</v>
      </c>
      <c r="G92" s="10">
        <v>26377164.02</v>
      </c>
      <c r="H92" s="10">
        <v>26377164.02</v>
      </c>
    </row>
    <row r="93" spans="1:8" ht="38.1" customHeight="1">
      <c r="A93" s="7" t="s">
        <v>289</v>
      </c>
      <c r="B93" s="6" t="s">
        <v>290</v>
      </c>
      <c r="C93" s="6" t="s">
        <v>261</v>
      </c>
      <c r="D93" s="6" t="s">
        <v>291</v>
      </c>
      <c r="E93" s="6" t="s">
        <v>292</v>
      </c>
      <c r="F93" s="10">
        <v>135877982.93000001</v>
      </c>
      <c r="G93" s="10">
        <v>12686480</v>
      </c>
      <c r="H93" s="10">
        <v>12686480</v>
      </c>
    </row>
    <row r="94" spans="1:8" ht="24.95" customHeight="1">
      <c r="A94" s="7" t="s">
        <v>293</v>
      </c>
      <c r="B94" s="6" t="s">
        <v>294</v>
      </c>
      <c r="C94" s="6" t="s">
        <v>261</v>
      </c>
      <c r="D94" s="6" t="s">
        <v>171</v>
      </c>
      <c r="E94" s="6" t="s">
        <v>295</v>
      </c>
      <c r="F94" s="10">
        <v>0</v>
      </c>
      <c r="G94" s="10">
        <v>0</v>
      </c>
      <c r="H94" s="10">
        <v>0</v>
      </c>
    </row>
    <row r="95" spans="1:8" ht="24.95" customHeight="1">
      <c r="A95" s="7" t="s">
        <v>296</v>
      </c>
      <c r="B95" s="6" t="s">
        <v>297</v>
      </c>
      <c r="C95" s="6" t="s">
        <v>261</v>
      </c>
      <c r="D95" s="6" t="s">
        <v>298</v>
      </c>
      <c r="E95" s="6" t="s">
        <v>299</v>
      </c>
      <c r="F95" s="10">
        <v>0</v>
      </c>
      <c r="G95" s="10">
        <v>0</v>
      </c>
      <c r="H95" s="10">
        <v>0</v>
      </c>
    </row>
    <row r="96" spans="1:8" ht="50.1" customHeight="1">
      <c r="A96" s="7" t="s">
        <v>300</v>
      </c>
      <c r="B96" s="6" t="s">
        <v>301</v>
      </c>
      <c r="C96" s="6" t="s">
        <v>261</v>
      </c>
      <c r="D96" s="6" t="s">
        <v>302</v>
      </c>
      <c r="E96" s="6" t="s">
        <v>303</v>
      </c>
      <c r="F96" s="10">
        <v>505000</v>
      </c>
      <c r="G96" s="10">
        <v>505000</v>
      </c>
      <c r="H96" s="10">
        <v>505000</v>
      </c>
    </row>
    <row r="97" spans="1:8" ht="24.95" customHeight="1">
      <c r="A97" s="7" t="s">
        <v>304</v>
      </c>
      <c r="B97" s="6" t="s">
        <v>305</v>
      </c>
      <c r="C97" s="6" t="s">
        <v>261</v>
      </c>
      <c r="D97" s="6" t="s">
        <v>306</v>
      </c>
      <c r="E97" s="6" t="s">
        <v>307</v>
      </c>
      <c r="F97" s="10">
        <v>0</v>
      </c>
      <c r="G97" s="10">
        <v>0</v>
      </c>
      <c r="H97" s="10">
        <v>0</v>
      </c>
    </row>
    <row r="98" spans="1:8" ht="24.95" customHeight="1">
      <c r="A98" s="7" t="s">
        <v>308</v>
      </c>
      <c r="B98" s="6" t="s">
        <v>309</v>
      </c>
      <c r="C98" s="6" t="s">
        <v>261</v>
      </c>
      <c r="D98" s="6" t="s">
        <v>310</v>
      </c>
      <c r="E98" s="6" t="s">
        <v>311</v>
      </c>
      <c r="F98" s="10">
        <v>3040000</v>
      </c>
      <c r="G98" s="10">
        <v>3040000</v>
      </c>
      <c r="H98" s="10">
        <v>3040000</v>
      </c>
    </row>
    <row r="99" spans="1:8" ht="24.95" customHeight="1">
      <c r="A99" s="7" t="s">
        <v>312</v>
      </c>
      <c r="B99" s="6" t="s">
        <v>313</v>
      </c>
      <c r="C99" s="6" t="s">
        <v>261</v>
      </c>
      <c r="D99" s="6" t="s">
        <v>314</v>
      </c>
      <c r="E99" s="6" t="s">
        <v>315</v>
      </c>
      <c r="F99" s="10">
        <v>700000</v>
      </c>
      <c r="G99" s="10">
        <v>700000</v>
      </c>
      <c r="H99" s="10">
        <v>700000</v>
      </c>
    </row>
    <row r="100" spans="1:8" ht="50.1" customHeight="1">
      <c r="A100" s="7" t="s">
        <v>316</v>
      </c>
      <c r="B100" s="6" t="s">
        <v>317</v>
      </c>
      <c r="C100" s="6" t="s">
        <v>261</v>
      </c>
      <c r="D100" s="6" t="s">
        <v>318</v>
      </c>
      <c r="E100" s="6" t="s">
        <v>319</v>
      </c>
      <c r="F100" s="10">
        <v>25456663.940000001</v>
      </c>
      <c r="G100" s="10">
        <v>9312684.0199999996</v>
      </c>
      <c r="H100" s="10">
        <v>9312684.0199999996</v>
      </c>
    </row>
    <row r="101" spans="1:8" ht="50.1" customHeight="1">
      <c r="A101" s="7" t="s">
        <v>320</v>
      </c>
      <c r="B101" s="6" t="s">
        <v>321</v>
      </c>
      <c r="C101" s="6" t="s">
        <v>261</v>
      </c>
      <c r="D101" s="6" t="s">
        <v>254</v>
      </c>
      <c r="E101" s="6" t="s">
        <v>255</v>
      </c>
      <c r="F101" s="10">
        <v>303000</v>
      </c>
      <c r="G101" s="10">
        <v>133000</v>
      </c>
      <c r="H101" s="10">
        <v>133000</v>
      </c>
    </row>
    <row r="102" spans="1:8" ht="75" customHeight="1">
      <c r="A102" s="7" t="s">
        <v>322</v>
      </c>
      <c r="B102" s="6" t="s">
        <v>323</v>
      </c>
      <c r="C102" s="6" t="s">
        <v>261</v>
      </c>
      <c r="D102" s="6" t="s">
        <v>324</v>
      </c>
      <c r="E102" s="6" t="s">
        <v>145</v>
      </c>
      <c r="F102" s="10">
        <v>0</v>
      </c>
      <c r="G102" s="10">
        <v>0</v>
      </c>
      <c r="H102" s="10">
        <v>0</v>
      </c>
    </row>
    <row r="103" spans="1:8" ht="24.95" customHeight="1">
      <c r="A103" s="7" t="s">
        <v>325</v>
      </c>
      <c r="B103" s="6" t="s">
        <v>326</v>
      </c>
      <c r="C103" s="6" t="s">
        <v>327</v>
      </c>
      <c r="D103" s="6" t="s">
        <v>269</v>
      </c>
      <c r="E103" s="6" t="s">
        <v>270</v>
      </c>
      <c r="F103" s="10">
        <v>15910631.17</v>
      </c>
      <c r="G103" s="10">
        <v>17020631.170000002</v>
      </c>
      <c r="H103" s="10">
        <v>17020631.170000002</v>
      </c>
    </row>
    <row r="104" spans="1:8" ht="50.1" customHeight="1">
      <c r="A104" s="7" t="s">
        <v>328</v>
      </c>
      <c r="B104" s="6" t="s">
        <v>329</v>
      </c>
      <c r="C104" s="6" t="s">
        <v>330</v>
      </c>
      <c r="D104" s="6"/>
      <c r="E104" s="6"/>
      <c r="F104" s="10">
        <v>0</v>
      </c>
      <c r="G104" s="10">
        <v>0</v>
      </c>
      <c r="H104" s="10">
        <v>0</v>
      </c>
    </row>
    <row r="105" spans="1:8" ht="63" customHeight="1">
      <c r="A105" s="7" t="s">
        <v>331</v>
      </c>
      <c r="B105" s="6" t="s">
        <v>332</v>
      </c>
      <c r="C105" s="6" t="s">
        <v>333</v>
      </c>
      <c r="D105" s="6"/>
      <c r="E105" s="6"/>
      <c r="F105" s="10">
        <v>0</v>
      </c>
      <c r="G105" s="10">
        <v>0</v>
      </c>
      <c r="H105" s="10">
        <v>0</v>
      </c>
    </row>
    <row r="106" spans="1:8" ht="50.1" customHeight="1">
      <c r="A106" s="7" t="s">
        <v>334</v>
      </c>
      <c r="B106" s="6" t="s">
        <v>335</v>
      </c>
      <c r="C106" s="6" t="s">
        <v>336</v>
      </c>
      <c r="D106" s="6"/>
      <c r="E106" s="6"/>
      <c r="F106" s="10">
        <v>0</v>
      </c>
      <c r="G106" s="10">
        <v>0</v>
      </c>
      <c r="H106" s="10">
        <v>0</v>
      </c>
    </row>
    <row r="107" spans="1:8" ht="24.95" customHeight="1">
      <c r="A107" s="7" t="s">
        <v>337</v>
      </c>
      <c r="B107" s="6" t="s">
        <v>338</v>
      </c>
      <c r="C107" s="6" t="s">
        <v>339</v>
      </c>
      <c r="D107" s="6"/>
      <c r="E107" s="6"/>
      <c r="F107" s="10">
        <v>0</v>
      </c>
      <c r="G107" s="10">
        <v>0</v>
      </c>
      <c r="H107" s="10">
        <v>0</v>
      </c>
    </row>
    <row r="108" spans="1:8" ht="38.1" customHeight="1">
      <c r="A108" s="7" t="s">
        <v>340</v>
      </c>
      <c r="B108" s="6" t="s">
        <v>341</v>
      </c>
      <c r="C108" s="6"/>
      <c r="D108" s="6"/>
      <c r="E108" s="6"/>
      <c r="F108" s="10">
        <v>0</v>
      </c>
      <c r="G108" s="10">
        <v>0</v>
      </c>
      <c r="H108" s="10">
        <v>0</v>
      </c>
    </row>
    <row r="109" spans="1:8" ht="24.95" customHeight="1">
      <c r="A109" s="7" t="s">
        <v>342</v>
      </c>
      <c r="B109" s="6" t="s">
        <v>343</v>
      </c>
      <c r="C109" s="6"/>
      <c r="D109" s="6"/>
      <c r="E109" s="6"/>
      <c r="F109" s="10">
        <v>0</v>
      </c>
      <c r="G109" s="10">
        <v>0</v>
      </c>
      <c r="H109" s="10">
        <v>0</v>
      </c>
    </row>
    <row r="110" spans="1:8" ht="24.95" customHeight="1">
      <c r="A110" s="7" t="s">
        <v>344</v>
      </c>
      <c r="B110" s="6" t="s">
        <v>345</v>
      </c>
      <c r="C110" s="6"/>
      <c r="D110" s="6"/>
      <c r="E110" s="6"/>
      <c r="F110" s="10">
        <v>0</v>
      </c>
      <c r="G110" s="10">
        <v>0</v>
      </c>
      <c r="H110" s="10">
        <v>0</v>
      </c>
    </row>
    <row r="111" spans="1:8" ht="24.95" customHeight="1">
      <c r="A111" s="7" t="s">
        <v>346</v>
      </c>
      <c r="B111" s="6" t="s">
        <v>347</v>
      </c>
      <c r="C111" s="6" t="s">
        <v>91</v>
      </c>
      <c r="D111" s="6" t="s">
        <v>91</v>
      </c>
      <c r="E111" s="6"/>
      <c r="F111" s="10">
        <v>18692886.16</v>
      </c>
      <c r="G111" s="10">
        <v>0</v>
      </c>
      <c r="H111" s="10">
        <v>0</v>
      </c>
    </row>
    <row r="112" spans="1:8" ht="38.1" customHeight="1">
      <c r="A112" s="7" t="s">
        <v>348</v>
      </c>
      <c r="B112" s="6" t="s">
        <v>349</v>
      </c>
      <c r="C112" s="6" t="s">
        <v>350</v>
      </c>
      <c r="D112" s="6"/>
      <c r="E112" s="6"/>
      <c r="F112" s="10">
        <v>18692886.16</v>
      </c>
      <c r="G112" s="10">
        <v>0</v>
      </c>
      <c r="H112" s="10">
        <v>0</v>
      </c>
    </row>
    <row r="113" spans="1:8" ht="24.95" customHeight="1">
      <c r="A113" s="7" t="s">
        <v>351</v>
      </c>
      <c r="B113" s="6" t="s">
        <v>352</v>
      </c>
      <c r="C113" s="6" t="s">
        <v>350</v>
      </c>
      <c r="D113" s="6"/>
      <c r="E113" s="6"/>
      <c r="F113" s="10">
        <v>0</v>
      </c>
      <c r="G113" s="10">
        <v>0</v>
      </c>
      <c r="H113" s="10">
        <v>0</v>
      </c>
    </row>
  </sheetData>
  <sheetProtection password="A711" sheet="1" objects="1" scenarios="1"/>
  <mergeCells count="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113"/>
  <sheetViews>
    <sheetView workbookViewId="0"/>
  </sheetViews>
  <sheetFormatPr defaultRowHeight="10.5"/>
  <cols>
    <col min="1" max="1" width="57.28515625" customWidth="1"/>
    <col min="2" max="5" width="11.42578125" customWidth="1"/>
    <col min="6" max="11" width="22.85546875" customWidth="1"/>
  </cols>
  <sheetData>
    <row r="1" spans="1:11" ht="15" customHeight="1"/>
    <row r="2" spans="1:11" ht="24.95" customHeight="1">
      <c r="A2" s="14" t="s">
        <v>353</v>
      </c>
      <c r="B2" s="14"/>
      <c r="C2" s="14"/>
      <c r="D2" s="14"/>
      <c r="E2" s="14"/>
      <c r="F2" s="14"/>
      <c r="G2" s="14"/>
      <c r="H2" s="14"/>
      <c r="I2" s="14"/>
      <c r="J2" s="14"/>
      <c r="K2" s="14"/>
    </row>
    <row r="3" spans="1:11" ht="15" customHeight="1"/>
    <row r="4" spans="1:11" ht="39.950000000000003" customHeight="1">
      <c r="A4" s="19" t="s">
        <v>39</v>
      </c>
      <c r="B4" s="19" t="s">
        <v>40</v>
      </c>
      <c r="C4" s="19" t="s">
        <v>41</v>
      </c>
      <c r="D4" s="19" t="s">
        <v>42</v>
      </c>
      <c r="E4" s="19" t="s">
        <v>43</v>
      </c>
      <c r="F4" s="19" t="s">
        <v>44</v>
      </c>
      <c r="G4" s="19"/>
      <c r="H4" s="19"/>
      <c r="I4" s="19"/>
      <c r="J4" s="19"/>
      <c r="K4" s="19"/>
    </row>
    <row r="5" spans="1:11" ht="99.95" customHeight="1">
      <c r="A5" s="19"/>
      <c r="B5" s="19"/>
      <c r="C5" s="19"/>
      <c r="D5" s="19"/>
      <c r="E5" s="19"/>
      <c r="F5" s="6" t="s">
        <v>45</v>
      </c>
      <c r="G5" s="6" t="s">
        <v>354</v>
      </c>
      <c r="H5" s="6" t="s">
        <v>355</v>
      </c>
      <c r="I5" s="6" t="s">
        <v>356</v>
      </c>
      <c r="J5" s="6" t="s">
        <v>46</v>
      </c>
      <c r="K5" s="6" t="s">
        <v>47</v>
      </c>
    </row>
    <row r="6" spans="1:11" ht="20.100000000000001" customHeight="1">
      <c r="A6" s="6">
        <v>1</v>
      </c>
      <c r="B6" s="6">
        <v>2</v>
      </c>
      <c r="C6" s="6">
        <v>3</v>
      </c>
      <c r="D6" s="6">
        <v>4</v>
      </c>
      <c r="E6" s="6">
        <v>5</v>
      </c>
      <c r="F6" s="6">
        <v>6</v>
      </c>
      <c r="G6" s="6">
        <v>7</v>
      </c>
      <c r="H6" s="6">
        <v>8</v>
      </c>
      <c r="I6" s="6">
        <v>9</v>
      </c>
      <c r="J6" s="6">
        <v>10</v>
      </c>
      <c r="K6" s="6">
        <v>11</v>
      </c>
    </row>
    <row r="7" spans="1:11" ht="24.95" customHeight="1">
      <c r="A7" s="7" t="s">
        <v>48</v>
      </c>
      <c r="B7" s="6" t="s">
        <v>49</v>
      </c>
      <c r="C7" s="6" t="s">
        <v>50</v>
      </c>
      <c r="D7" s="6" t="s">
        <v>50</v>
      </c>
      <c r="E7" s="6"/>
      <c r="F7" s="10">
        <v>211392815.58000001</v>
      </c>
      <c r="G7" s="10">
        <v>6805195.5899999999</v>
      </c>
      <c r="H7" s="10">
        <v>200126623.25</v>
      </c>
      <c r="I7" s="10">
        <v>4460996.74</v>
      </c>
      <c r="J7" s="10">
        <v>0</v>
      </c>
      <c r="K7" s="10">
        <v>0</v>
      </c>
    </row>
    <row r="8" spans="1:11" ht="24.95" customHeight="1">
      <c r="A8" s="7" t="s">
        <v>51</v>
      </c>
      <c r="B8" s="6" t="s">
        <v>52</v>
      </c>
      <c r="C8" s="6" t="s">
        <v>50</v>
      </c>
      <c r="D8" s="6" t="s">
        <v>50</v>
      </c>
      <c r="E8" s="6"/>
      <c r="F8" s="10">
        <f t="shared" ref="F8:K8" si="0">IF(ISNUMBER(F7),F7,0)+IF(ISNUMBER(F9),F9,0)+IF(ISNUMBER(F107),F107,0)-IF(ISNUMBER(F26),F26,0)-IF(ISNUMBER(F111),F111,0)</f>
        <v>8.5681676864624023E-8</v>
      </c>
      <c r="G8" s="10">
        <f t="shared" si="0"/>
        <v>0</v>
      </c>
      <c r="H8" s="10">
        <f t="shared" si="0"/>
        <v>-3.3527612686157227E-8</v>
      </c>
      <c r="I8" s="10">
        <f t="shared" si="0"/>
        <v>0</v>
      </c>
      <c r="J8" s="10">
        <f t="shared" si="0"/>
        <v>0</v>
      </c>
      <c r="K8" s="10">
        <f t="shared" si="0"/>
        <v>0</v>
      </c>
    </row>
    <row r="9" spans="1:11" ht="24.95" customHeight="1">
      <c r="A9" s="7" t="s">
        <v>53</v>
      </c>
      <c r="B9" s="6" t="s">
        <v>54</v>
      </c>
      <c r="C9" s="6" t="s">
        <v>50</v>
      </c>
      <c r="D9" s="6" t="s">
        <v>50</v>
      </c>
      <c r="E9" s="6"/>
      <c r="F9" s="10">
        <v>1291786783.1400001</v>
      </c>
      <c r="G9" s="10">
        <v>705706643.13999999</v>
      </c>
      <c r="H9" s="10">
        <v>526080140</v>
      </c>
      <c r="I9" s="10">
        <v>60000000</v>
      </c>
      <c r="J9" s="10">
        <v>765706643.13999999</v>
      </c>
      <c r="K9" s="10">
        <v>765706643.13999999</v>
      </c>
    </row>
    <row r="10" spans="1:11" ht="38.1" customHeight="1">
      <c r="A10" s="7" t="s">
        <v>55</v>
      </c>
      <c r="B10" s="6" t="s">
        <v>56</v>
      </c>
      <c r="C10" s="6" t="s">
        <v>57</v>
      </c>
      <c r="D10" s="6" t="s">
        <v>50</v>
      </c>
      <c r="E10" s="6"/>
      <c r="F10" s="10">
        <v>2692750</v>
      </c>
      <c r="G10" s="10" t="s">
        <v>357</v>
      </c>
      <c r="H10" s="10">
        <v>0</v>
      </c>
      <c r="I10" s="10">
        <v>2692750</v>
      </c>
      <c r="J10" s="10">
        <v>2692750</v>
      </c>
      <c r="K10" s="10">
        <v>2692750</v>
      </c>
    </row>
    <row r="11" spans="1:11" ht="24.95" customHeight="1">
      <c r="A11" s="7" t="s">
        <v>58</v>
      </c>
      <c r="B11" s="6" t="s">
        <v>59</v>
      </c>
      <c r="C11" s="6" t="s">
        <v>57</v>
      </c>
      <c r="D11" s="6" t="s">
        <v>60</v>
      </c>
      <c r="E11" s="6"/>
      <c r="F11" s="10">
        <v>1492750</v>
      </c>
      <c r="G11" s="10" t="s">
        <v>357</v>
      </c>
      <c r="H11" s="10">
        <v>0</v>
      </c>
      <c r="I11" s="10">
        <v>1492750</v>
      </c>
      <c r="J11" s="10">
        <v>1492750</v>
      </c>
      <c r="K11" s="10">
        <v>1492750</v>
      </c>
    </row>
    <row r="12" spans="1:11" ht="50.1" customHeight="1">
      <c r="A12" s="7" t="s">
        <v>61</v>
      </c>
      <c r="B12" s="6" t="s">
        <v>62</v>
      </c>
      <c r="C12" s="6" t="s">
        <v>63</v>
      </c>
      <c r="D12" s="6" t="s">
        <v>50</v>
      </c>
      <c r="E12" s="6"/>
      <c r="F12" s="10">
        <v>758013893.13999999</v>
      </c>
      <c r="G12" s="10">
        <v>705706643.13999999</v>
      </c>
      <c r="H12" s="10">
        <v>0</v>
      </c>
      <c r="I12" s="10">
        <v>52307250</v>
      </c>
      <c r="J12" s="10">
        <v>758013893.13999999</v>
      </c>
      <c r="K12" s="10">
        <v>758013893.13999999</v>
      </c>
    </row>
    <row r="13" spans="1:11" ht="87.95" customHeight="1">
      <c r="A13" s="7" t="s">
        <v>64</v>
      </c>
      <c r="B13" s="6" t="s">
        <v>65</v>
      </c>
      <c r="C13" s="6" t="s">
        <v>63</v>
      </c>
      <c r="D13" s="6" t="s">
        <v>66</v>
      </c>
      <c r="E13" s="6"/>
      <c r="F13" s="10">
        <v>705706643.13999999</v>
      </c>
      <c r="G13" s="10">
        <v>705706643.13999999</v>
      </c>
      <c r="H13" s="10">
        <v>0</v>
      </c>
      <c r="I13" s="10">
        <v>0</v>
      </c>
      <c r="J13" s="10">
        <v>705706643.13999999</v>
      </c>
      <c r="K13" s="10">
        <v>705706643.13999999</v>
      </c>
    </row>
    <row r="14" spans="1:11" ht="50.1" customHeight="1">
      <c r="A14" s="7" t="s">
        <v>67</v>
      </c>
      <c r="B14" s="6" t="s">
        <v>68</v>
      </c>
      <c r="C14" s="6" t="s">
        <v>69</v>
      </c>
      <c r="D14" s="6" t="s">
        <v>50</v>
      </c>
      <c r="E14" s="6"/>
      <c r="F14" s="10">
        <v>5000000</v>
      </c>
      <c r="G14" s="10" t="s">
        <v>357</v>
      </c>
      <c r="H14" s="10">
        <v>0</v>
      </c>
      <c r="I14" s="10">
        <v>5000000</v>
      </c>
      <c r="J14" s="10">
        <v>5000000</v>
      </c>
      <c r="K14" s="10">
        <v>5000000</v>
      </c>
    </row>
    <row r="15" spans="1:11" ht="38.1" customHeight="1">
      <c r="A15" s="7" t="s">
        <v>70</v>
      </c>
      <c r="B15" s="6" t="s">
        <v>71</v>
      </c>
      <c r="C15" s="6" t="s">
        <v>69</v>
      </c>
      <c r="D15" s="6" t="s">
        <v>72</v>
      </c>
      <c r="E15" s="6"/>
      <c r="F15" s="10">
        <v>5000000</v>
      </c>
      <c r="G15" s="10" t="s">
        <v>357</v>
      </c>
      <c r="H15" s="10">
        <v>0</v>
      </c>
      <c r="I15" s="10">
        <v>5000000</v>
      </c>
      <c r="J15" s="10">
        <v>5000000</v>
      </c>
      <c r="K15" s="10">
        <v>5000000</v>
      </c>
    </row>
    <row r="16" spans="1:11" ht="24.95" customHeight="1">
      <c r="A16" s="7" t="s">
        <v>73</v>
      </c>
      <c r="B16" s="6" t="s">
        <v>74</v>
      </c>
      <c r="C16" s="6" t="s">
        <v>75</v>
      </c>
      <c r="D16" s="6" t="s">
        <v>50</v>
      </c>
      <c r="E16" s="6"/>
      <c r="F16" s="10">
        <v>526080140</v>
      </c>
      <c r="G16" s="10" t="s">
        <v>357</v>
      </c>
      <c r="H16" s="10">
        <v>526080140</v>
      </c>
      <c r="I16" s="10">
        <v>0</v>
      </c>
      <c r="J16" s="10">
        <v>0</v>
      </c>
      <c r="K16" s="10">
        <v>0</v>
      </c>
    </row>
    <row r="17" spans="1:11" ht="38.1" customHeight="1">
      <c r="A17" s="7" t="s">
        <v>76</v>
      </c>
      <c r="B17" s="6" t="s">
        <v>77</v>
      </c>
      <c r="C17" s="6" t="s">
        <v>75</v>
      </c>
      <c r="D17" s="6" t="s">
        <v>75</v>
      </c>
      <c r="E17" s="6"/>
      <c r="F17" s="10">
        <v>526080140</v>
      </c>
      <c r="G17" s="10" t="s">
        <v>357</v>
      </c>
      <c r="H17" s="10">
        <v>526080140</v>
      </c>
      <c r="I17" s="10">
        <v>0</v>
      </c>
      <c r="J17" s="10">
        <v>0</v>
      </c>
      <c r="K17" s="10">
        <v>0</v>
      </c>
    </row>
    <row r="18" spans="1:11" ht="24.95" customHeight="1">
      <c r="A18" s="7" t="s">
        <v>78</v>
      </c>
      <c r="B18" s="6" t="s">
        <v>79</v>
      </c>
      <c r="C18" s="6" t="s">
        <v>75</v>
      </c>
      <c r="D18" s="6"/>
      <c r="E18" s="6"/>
      <c r="F18" s="10">
        <v>0</v>
      </c>
      <c r="G18" s="10" t="s">
        <v>357</v>
      </c>
      <c r="H18" s="10">
        <v>0</v>
      </c>
      <c r="I18" s="10">
        <v>0</v>
      </c>
      <c r="J18" s="10">
        <v>0</v>
      </c>
      <c r="K18" s="10">
        <v>0</v>
      </c>
    </row>
    <row r="19" spans="1:11" ht="24.95" customHeight="1">
      <c r="A19" s="7" t="s">
        <v>80</v>
      </c>
      <c r="B19" s="6" t="s">
        <v>81</v>
      </c>
      <c r="C19" s="6" t="s">
        <v>75</v>
      </c>
      <c r="D19" s="6"/>
      <c r="E19" s="6"/>
      <c r="F19" s="10">
        <v>0</v>
      </c>
      <c r="G19" s="10" t="s">
        <v>357</v>
      </c>
      <c r="H19" s="10">
        <v>0</v>
      </c>
      <c r="I19" s="10">
        <v>0</v>
      </c>
      <c r="J19" s="10">
        <v>0</v>
      </c>
      <c r="K19" s="10">
        <v>0</v>
      </c>
    </row>
    <row r="20" spans="1:11" ht="24.95" customHeight="1">
      <c r="A20" s="7" t="s">
        <v>82</v>
      </c>
      <c r="B20" s="6" t="s">
        <v>83</v>
      </c>
      <c r="C20" s="6" t="s">
        <v>75</v>
      </c>
      <c r="D20" s="6"/>
      <c r="E20" s="6"/>
      <c r="F20" s="10">
        <v>0</v>
      </c>
      <c r="G20" s="10" t="s">
        <v>357</v>
      </c>
      <c r="H20" s="10">
        <v>0</v>
      </c>
      <c r="I20" s="10">
        <v>0</v>
      </c>
      <c r="J20" s="10">
        <v>0</v>
      </c>
      <c r="K20" s="10">
        <v>0</v>
      </c>
    </row>
    <row r="21" spans="1:11" ht="24.95" customHeight="1">
      <c r="A21" s="7" t="s">
        <v>84</v>
      </c>
      <c r="B21" s="6" t="s">
        <v>85</v>
      </c>
      <c r="C21" s="6" t="s">
        <v>86</v>
      </c>
      <c r="D21" s="6" t="s">
        <v>50</v>
      </c>
      <c r="E21" s="6"/>
      <c r="F21" s="10">
        <v>0</v>
      </c>
      <c r="G21" s="10" t="s">
        <v>357</v>
      </c>
      <c r="H21" s="10">
        <v>0</v>
      </c>
      <c r="I21" s="10">
        <v>0</v>
      </c>
      <c r="J21" s="10">
        <v>0</v>
      </c>
      <c r="K21" s="10">
        <v>0</v>
      </c>
    </row>
    <row r="22" spans="1:11" ht="24.95" customHeight="1">
      <c r="A22" s="7" t="s">
        <v>87</v>
      </c>
      <c r="B22" s="6" t="s">
        <v>88</v>
      </c>
      <c r="C22" s="6" t="s">
        <v>86</v>
      </c>
      <c r="D22" s="6"/>
      <c r="E22" s="6"/>
      <c r="F22" s="10">
        <v>0</v>
      </c>
      <c r="G22" s="10" t="s">
        <v>357</v>
      </c>
      <c r="H22" s="10">
        <v>0</v>
      </c>
      <c r="I22" s="10">
        <v>0</v>
      </c>
      <c r="J22" s="10">
        <v>0</v>
      </c>
      <c r="K22" s="10">
        <v>0</v>
      </c>
    </row>
    <row r="23" spans="1:11" ht="24.95" customHeight="1">
      <c r="A23" s="7" t="s">
        <v>89</v>
      </c>
      <c r="B23" s="6" t="s">
        <v>90</v>
      </c>
      <c r="C23" s="6" t="s">
        <v>91</v>
      </c>
      <c r="D23" s="6"/>
      <c r="E23" s="6"/>
      <c r="F23" s="10">
        <v>0</v>
      </c>
      <c r="G23" s="10" t="s">
        <v>357</v>
      </c>
      <c r="H23" s="10">
        <v>0</v>
      </c>
      <c r="I23" s="10">
        <v>0</v>
      </c>
      <c r="J23" s="10">
        <v>0</v>
      </c>
      <c r="K23" s="10">
        <v>0</v>
      </c>
    </row>
    <row r="24" spans="1:11" ht="24.95" customHeight="1">
      <c r="A24" s="7" t="s">
        <v>92</v>
      </c>
      <c r="B24" s="6" t="s">
        <v>93</v>
      </c>
      <c r="C24" s="6" t="s">
        <v>50</v>
      </c>
      <c r="D24" s="6" t="s">
        <v>50</v>
      </c>
      <c r="E24" s="6"/>
      <c r="F24" s="10">
        <v>0</v>
      </c>
      <c r="G24" s="10" t="s">
        <v>357</v>
      </c>
      <c r="H24" s="10">
        <v>0</v>
      </c>
      <c r="I24" s="10">
        <v>0</v>
      </c>
      <c r="J24" s="10">
        <v>0</v>
      </c>
      <c r="K24" s="10">
        <v>0</v>
      </c>
    </row>
    <row r="25" spans="1:11" ht="50.1" customHeight="1">
      <c r="A25" s="7" t="s">
        <v>94</v>
      </c>
      <c r="B25" s="6" t="s">
        <v>95</v>
      </c>
      <c r="C25" s="6" t="s">
        <v>96</v>
      </c>
      <c r="D25" s="6"/>
      <c r="E25" s="6"/>
      <c r="F25" s="10">
        <v>0</v>
      </c>
      <c r="G25" s="10" t="s">
        <v>357</v>
      </c>
      <c r="H25" s="10">
        <v>0</v>
      </c>
      <c r="I25" s="10">
        <v>0</v>
      </c>
      <c r="J25" s="10">
        <v>0</v>
      </c>
      <c r="K25" s="10">
        <v>0</v>
      </c>
    </row>
    <row r="26" spans="1:11" ht="24.95" customHeight="1">
      <c r="A26" s="7" t="s">
        <v>97</v>
      </c>
      <c r="B26" s="6" t="s">
        <v>98</v>
      </c>
      <c r="C26" s="6" t="s">
        <v>50</v>
      </c>
      <c r="D26" s="6" t="s">
        <v>50</v>
      </c>
      <c r="E26" s="6"/>
      <c r="F26" s="10">
        <v>1484486712.5599999</v>
      </c>
      <c r="G26" s="10">
        <v>712511838.73000002</v>
      </c>
      <c r="H26" s="10">
        <v>707513877.09000003</v>
      </c>
      <c r="I26" s="10">
        <v>64460996.740000002</v>
      </c>
      <c r="J26" s="10">
        <v>765706643.13999999</v>
      </c>
      <c r="K26" s="10">
        <v>765706643.13999999</v>
      </c>
    </row>
    <row r="27" spans="1:11" ht="38.1" customHeight="1">
      <c r="A27" s="7" t="s">
        <v>99</v>
      </c>
      <c r="B27" s="6" t="s">
        <v>100</v>
      </c>
      <c r="C27" s="6" t="s">
        <v>50</v>
      </c>
      <c r="D27" s="6" t="s">
        <v>50</v>
      </c>
      <c r="E27" s="6"/>
      <c r="F27" s="10">
        <v>629728596.20000005</v>
      </c>
      <c r="G27" s="10">
        <v>574435687.83000004</v>
      </c>
      <c r="H27" s="10">
        <v>11586290</v>
      </c>
      <c r="I27" s="10">
        <v>43706618.369999997</v>
      </c>
      <c r="J27" s="10">
        <v>613372306.20000005</v>
      </c>
      <c r="K27" s="10">
        <v>613372306.20000005</v>
      </c>
    </row>
    <row r="28" spans="1:11" ht="38.1" customHeight="1">
      <c r="A28" s="7" t="s">
        <v>101</v>
      </c>
      <c r="B28" s="6" t="s">
        <v>102</v>
      </c>
      <c r="C28" s="6" t="s">
        <v>103</v>
      </c>
      <c r="D28" s="6" t="s">
        <v>104</v>
      </c>
      <c r="E28" s="6" t="s">
        <v>105</v>
      </c>
      <c r="F28" s="10">
        <v>488118183.19999999</v>
      </c>
      <c r="G28" s="10">
        <v>445547044.82999998</v>
      </c>
      <c r="H28" s="10">
        <v>8845080</v>
      </c>
      <c r="I28" s="10">
        <v>33726058.369999997</v>
      </c>
      <c r="J28" s="10">
        <v>475273103.19999999</v>
      </c>
      <c r="K28" s="10">
        <v>475273103.19999999</v>
      </c>
    </row>
    <row r="29" spans="1:11" ht="38.1" customHeight="1">
      <c r="A29" s="7" t="s">
        <v>106</v>
      </c>
      <c r="B29" s="6" t="s">
        <v>107</v>
      </c>
      <c r="C29" s="6" t="s">
        <v>103</v>
      </c>
      <c r="D29" s="6" t="s">
        <v>104</v>
      </c>
      <c r="E29" s="6" t="s">
        <v>105</v>
      </c>
      <c r="F29" s="10">
        <v>153030480.46000001</v>
      </c>
      <c r="G29" s="10">
        <v>127934575.75</v>
      </c>
      <c r="H29" s="10">
        <v>3894609.6</v>
      </c>
      <c r="I29" s="10">
        <v>21201295.109999999</v>
      </c>
      <c r="J29" s="10">
        <v>147558940.86000001</v>
      </c>
      <c r="K29" s="10">
        <v>147558940.86000001</v>
      </c>
    </row>
    <row r="30" spans="1:11" ht="24.95" customHeight="1">
      <c r="A30" s="7" t="s">
        <v>108</v>
      </c>
      <c r="B30" s="6" t="s">
        <v>109</v>
      </c>
      <c r="C30" s="6" t="s">
        <v>103</v>
      </c>
      <c r="D30" s="6" t="s">
        <v>104</v>
      </c>
      <c r="E30" s="6" t="s">
        <v>105</v>
      </c>
      <c r="F30" s="10">
        <v>153030480.46000001</v>
      </c>
      <c r="G30" s="10">
        <v>127934575.75</v>
      </c>
      <c r="H30" s="10">
        <v>3894609.6</v>
      </c>
      <c r="I30" s="10">
        <v>21201295.109999999</v>
      </c>
      <c r="J30" s="10">
        <v>147558940.86000001</v>
      </c>
      <c r="K30" s="10">
        <v>147558940.86000001</v>
      </c>
    </row>
    <row r="31" spans="1:11" ht="24.95" customHeight="1">
      <c r="A31" s="7" t="s">
        <v>110</v>
      </c>
      <c r="B31" s="6" t="s">
        <v>111</v>
      </c>
      <c r="C31" s="6" t="s">
        <v>103</v>
      </c>
      <c r="D31" s="6" t="s">
        <v>104</v>
      </c>
      <c r="E31" s="6" t="s">
        <v>105</v>
      </c>
      <c r="F31" s="10">
        <v>0</v>
      </c>
      <c r="G31" s="10">
        <v>0</v>
      </c>
      <c r="H31" s="10">
        <v>0</v>
      </c>
      <c r="I31" s="10">
        <v>0</v>
      </c>
      <c r="J31" s="10">
        <v>0</v>
      </c>
      <c r="K31" s="10">
        <v>0</v>
      </c>
    </row>
    <row r="32" spans="1:11" ht="24.95" customHeight="1">
      <c r="A32" s="7" t="s">
        <v>112</v>
      </c>
      <c r="B32" s="6" t="s">
        <v>113</v>
      </c>
      <c r="C32" s="6" t="s">
        <v>103</v>
      </c>
      <c r="D32" s="6" t="s">
        <v>104</v>
      </c>
      <c r="E32" s="6" t="s">
        <v>105</v>
      </c>
      <c r="F32" s="10">
        <v>335087702.74000001</v>
      </c>
      <c r="G32" s="10">
        <v>317612469.07999998</v>
      </c>
      <c r="H32" s="10">
        <v>4950470.4000000004</v>
      </c>
      <c r="I32" s="10">
        <v>12524763.26</v>
      </c>
      <c r="J32" s="10">
        <v>327714162.33999997</v>
      </c>
      <c r="K32" s="10">
        <v>327714162.33999997</v>
      </c>
    </row>
    <row r="33" spans="1:11" ht="24.95" customHeight="1">
      <c r="A33" s="7" t="s">
        <v>114</v>
      </c>
      <c r="B33" s="6" t="s">
        <v>115</v>
      </c>
      <c r="C33" s="6" t="s">
        <v>103</v>
      </c>
      <c r="D33" s="6" t="s">
        <v>104</v>
      </c>
      <c r="E33" s="6" t="s">
        <v>105</v>
      </c>
      <c r="F33" s="10">
        <v>10349260.16</v>
      </c>
      <c r="G33" s="10">
        <v>5424375.2400000002</v>
      </c>
      <c r="H33" s="10">
        <v>859648.92</v>
      </c>
      <c r="I33" s="10">
        <v>4065236</v>
      </c>
      <c r="J33" s="10">
        <v>9478811.2699999996</v>
      </c>
      <c r="K33" s="10">
        <v>9478811.2699999996</v>
      </c>
    </row>
    <row r="34" spans="1:11" ht="24.95" customHeight="1">
      <c r="A34" s="7" t="s">
        <v>116</v>
      </c>
      <c r="B34" s="6" t="s">
        <v>117</v>
      </c>
      <c r="C34" s="6" t="s">
        <v>103</v>
      </c>
      <c r="D34" s="6" t="s">
        <v>104</v>
      </c>
      <c r="E34" s="6" t="s">
        <v>105</v>
      </c>
      <c r="F34" s="10">
        <v>57433651.32</v>
      </c>
      <c r="G34" s="10">
        <v>56607342.719999999</v>
      </c>
      <c r="H34" s="10">
        <v>0</v>
      </c>
      <c r="I34" s="10">
        <v>826308.6</v>
      </c>
      <c r="J34" s="10">
        <v>57222241.329999998</v>
      </c>
      <c r="K34" s="10">
        <v>57222241.329999998</v>
      </c>
    </row>
    <row r="35" spans="1:11" ht="24.95" customHeight="1">
      <c r="A35" s="7" t="s">
        <v>118</v>
      </c>
      <c r="B35" s="6" t="s">
        <v>119</v>
      </c>
      <c r="C35" s="6" t="s">
        <v>103</v>
      </c>
      <c r="D35" s="6" t="s">
        <v>104</v>
      </c>
      <c r="E35" s="6" t="s">
        <v>105</v>
      </c>
      <c r="F35" s="10">
        <v>0</v>
      </c>
      <c r="G35" s="10">
        <v>0</v>
      </c>
      <c r="H35" s="10">
        <v>0</v>
      </c>
      <c r="I35" s="10">
        <v>0</v>
      </c>
      <c r="J35" s="10">
        <v>0</v>
      </c>
      <c r="K35" s="10">
        <v>0</v>
      </c>
    </row>
    <row r="36" spans="1:11" ht="24.95" customHeight="1">
      <c r="A36" s="7" t="s">
        <v>120</v>
      </c>
      <c r="B36" s="6" t="s">
        <v>121</v>
      </c>
      <c r="C36" s="6" t="s">
        <v>103</v>
      </c>
      <c r="D36" s="6" t="s">
        <v>104</v>
      </c>
      <c r="E36" s="6" t="s">
        <v>105</v>
      </c>
      <c r="F36" s="10">
        <v>57433651.32</v>
      </c>
      <c r="G36" s="10">
        <v>56607342.719999999</v>
      </c>
      <c r="H36" s="10">
        <v>0</v>
      </c>
      <c r="I36" s="10">
        <v>826308.6</v>
      </c>
      <c r="J36" s="10">
        <v>57222241.329999998</v>
      </c>
      <c r="K36" s="10">
        <v>57222241.329999998</v>
      </c>
    </row>
    <row r="37" spans="1:11" ht="24.95" customHeight="1">
      <c r="A37" s="7" t="s">
        <v>122</v>
      </c>
      <c r="B37" s="6" t="s">
        <v>123</v>
      </c>
      <c r="C37" s="6" t="s">
        <v>103</v>
      </c>
      <c r="D37" s="6" t="s">
        <v>104</v>
      </c>
      <c r="E37" s="6" t="s">
        <v>105</v>
      </c>
      <c r="F37" s="10">
        <v>250915045.58000001</v>
      </c>
      <c r="G37" s="10">
        <v>241294121.59999999</v>
      </c>
      <c r="H37" s="10">
        <v>4090821.48</v>
      </c>
      <c r="I37" s="10">
        <v>5530102.5</v>
      </c>
      <c r="J37" s="10">
        <v>244845124.06</v>
      </c>
      <c r="K37" s="10">
        <v>244845124.06</v>
      </c>
    </row>
    <row r="38" spans="1:11" ht="24.95" customHeight="1">
      <c r="A38" s="7" t="s">
        <v>124</v>
      </c>
      <c r="B38" s="6" t="s">
        <v>125</v>
      </c>
      <c r="C38" s="6" t="s">
        <v>103</v>
      </c>
      <c r="D38" s="6" t="s">
        <v>104</v>
      </c>
      <c r="E38" s="6" t="s">
        <v>105</v>
      </c>
      <c r="F38" s="10">
        <v>16389745.68</v>
      </c>
      <c r="G38" s="10">
        <v>14286629.52</v>
      </c>
      <c r="H38" s="10">
        <v>0</v>
      </c>
      <c r="I38" s="10">
        <v>2103116.16</v>
      </c>
      <c r="J38" s="10">
        <v>16167985.68</v>
      </c>
      <c r="K38" s="10">
        <v>16167985.68</v>
      </c>
    </row>
    <row r="39" spans="1:11" ht="24.95" customHeight="1">
      <c r="A39" s="7" t="s">
        <v>126</v>
      </c>
      <c r="B39" s="6" t="s">
        <v>127</v>
      </c>
      <c r="C39" s="6" t="s">
        <v>103</v>
      </c>
      <c r="D39" s="6" t="s">
        <v>104</v>
      </c>
      <c r="E39" s="6" t="s">
        <v>105</v>
      </c>
      <c r="F39" s="10">
        <v>0</v>
      </c>
      <c r="G39" s="10">
        <v>0</v>
      </c>
      <c r="H39" s="10">
        <v>0</v>
      </c>
      <c r="I39" s="10">
        <v>0</v>
      </c>
      <c r="J39" s="10">
        <v>0</v>
      </c>
      <c r="K39" s="10">
        <v>0</v>
      </c>
    </row>
    <row r="40" spans="1:11" ht="24.95" customHeight="1">
      <c r="A40" s="7" t="s">
        <v>128</v>
      </c>
      <c r="B40" s="6" t="s">
        <v>129</v>
      </c>
      <c r="C40" s="6" t="s">
        <v>103</v>
      </c>
      <c r="D40" s="6" t="s">
        <v>130</v>
      </c>
      <c r="E40" s="6" t="s">
        <v>105</v>
      </c>
      <c r="F40" s="10">
        <v>0</v>
      </c>
      <c r="G40" s="10">
        <v>0</v>
      </c>
      <c r="H40" s="10">
        <v>0</v>
      </c>
      <c r="I40" s="10">
        <v>0</v>
      </c>
      <c r="J40" s="10">
        <v>0</v>
      </c>
      <c r="K40" s="10">
        <v>0</v>
      </c>
    </row>
    <row r="41" spans="1:11" ht="50.1" customHeight="1">
      <c r="A41" s="7" t="s">
        <v>131</v>
      </c>
      <c r="B41" s="6" t="s">
        <v>132</v>
      </c>
      <c r="C41" s="6" t="s">
        <v>133</v>
      </c>
      <c r="D41" s="6" t="s">
        <v>50</v>
      </c>
      <c r="E41" s="6"/>
      <c r="F41" s="10">
        <v>410000</v>
      </c>
      <c r="G41" s="10">
        <v>140000</v>
      </c>
      <c r="H41" s="10">
        <v>70000</v>
      </c>
      <c r="I41" s="10">
        <v>200000</v>
      </c>
      <c r="J41" s="10">
        <v>270000</v>
      </c>
      <c r="K41" s="10">
        <v>270000</v>
      </c>
    </row>
    <row r="42" spans="1:11" ht="63" customHeight="1">
      <c r="A42" s="7" t="s">
        <v>134</v>
      </c>
      <c r="B42" s="6" t="s">
        <v>135</v>
      </c>
      <c r="C42" s="6" t="s">
        <v>133</v>
      </c>
      <c r="D42" s="6" t="s">
        <v>136</v>
      </c>
      <c r="E42" s="6" t="s">
        <v>137</v>
      </c>
      <c r="F42" s="10">
        <v>259000</v>
      </c>
      <c r="G42" s="10">
        <v>70000</v>
      </c>
      <c r="H42" s="10">
        <v>0</v>
      </c>
      <c r="I42" s="10">
        <v>189000</v>
      </c>
      <c r="J42" s="10">
        <v>189000</v>
      </c>
      <c r="K42" s="10">
        <v>189000</v>
      </c>
    </row>
    <row r="43" spans="1:11" ht="24.95" customHeight="1">
      <c r="A43" s="7" t="s">
        <v>138</v>
      </c>
      <c r="B43" s="6" t="s">
        <v>139</v>
      </c>
      <c r="C43" s="6" t="s">
        <v>133</v>
      </c>
      <c r="D43" s="6" t="s">
        <v>140</v>
      </c>
      <c r="E43" s="6" t="s">
        <v>141</v>
      </c>
      <c r="F43" s="10">
        <v>50000</v>
      </c>
      <c r="G43" s="10">
        <v>50000</v>
      </c>
      <c r="H43" s="10">
        <v>0</v>
      </c>
      <c r="I43" s="10">
        <v>0</v>
      </c>
      <c r="J43" s="10">
        <v>50000</v>
      </c>
      <c r="K43" s="10">
        <v>50000</v>
      </c>
    </row>
    <row r="44" spans="1:11" ht="75" customHeight="1">
      <c r="A44" s="7" t="s">
        <v>142</v>
      </c>
      <c r="B44" s="6" t="s">
        <v>143</v>
      </c>
      <c r="C44" s="6" t="s">
        <v>133</v>
      </c>
      <c r="D44" s="6" t="s">
        <v>144</v>
      </c>
      <c r="E44" s="6" t="s">
        <v>145</v>
      </c>
      <c r="F44" s="10">
        <v>88000</v>
      </c>
      <c r="G44" s="10">
        <v>7000</v>
      </c>
      <c r="H44" s="10">
        <v>70000</v>
      </c>
      <c r="I44" s="10">
        <v>11000</v>
      </c>
      <c r="J44" s="10">
        <v>18000</v>
      </c>
      <c r="K44" s="10">
        <v>18000</v>
      </c>
    </row>
    <row r="45" spans="1:11" ht="50.1" customHeight="1">
      <c r="A45" s="7" t="s">
        <v>146</v>
      </c>
      <c r="B45" s="6" t="s">
        <v>147</v>
      </c>
      <c r="C45" s="6" t="s">
        <v>133</v>
      </c>
      <c r="D45" s="6" t="s">
        <v>130</v>
      </c>
      <c r="E45" s="6" t="s">
        <v>148</v>
      </c>
      <c r="F45" s="10">
        <v>13000</v>
      </c>
      <c r="G45" s="10">
        <v>13000</v>
      </c>
      <c r="H45" s="10">
        <v>0</v>
      </c>
      <c r="I45" s="10">
        <v>0</v>
      </c>
      <c r="J45" s="10">
        <v>13000</v>
      </c>
      <c r="K45" s="10">
        <v>13000</v>
      </c>
    </row>
    <row r="46" spans="1:11" ht="50.1" customHeight="1">
      <c r="A46" s="7" t="s">
        <v>149</v>
      </c>
      <c r="B46" s="6" t="s">
        <v>150</v>
      </c>
      <c r="C46" s="6" t="s">
        <v>151</v>
      </c>
      <c r="D46" s="6"/>
      <c r="E46" s="6"/>
      <c r="F46" s="10">
        <v>0</v>
      </c>
      <c r="G46" s="10">
        <v>0</v>
      </c>
      <c r="H46" s="10">
        <v>0</v>
      </c>
      <c r="I46" s="10">
        <v>0</v>
      </c>
      <c r="J46" s="10">
        <v>0</v>
      </c>
      <c r="K46" s="10">
        <v>0</v>
      </c>
    </row>
    <row r="47" spans="1:11" ht="63" customHeight="1">
      <c r="A47" s="7" t="s">
        <v>134</v>
      </c>
      <c r="B47" s="6" t="s">
        <v>152</v>
      </c>
      <c r="C47" s="6" t="s">
        <v>151</v>
      </c>
      <c r="D47" s="6" t="s">
        <v>136</v>
      </c>
      <c r="E47" s="6" t="s">
        <v>137</v>
      </c>
      <c r="F47" s="10">
        <v>0</v>
      </c>
      <c r="G47" s="10" t="s">
        <v>357</v>
      </c>
      <c r="H47" s="10">
        <v>0</v>
      </c>
      <c r="I47" s="10">
        <v>0</v>
      </c>
      <c r="J47" s="10">
        <v>0</v>
      </c>
      <c r="K47" s="10">
        <v>0</v>
      </c>
    </row>
    <row r="48" spans="1:11" ht="24.95" customHeight="1">
      <c r="A48" s="7" t="s">
        <v>138</v>
      </c>
      <c r="B48" s="6" t="s">
        <v>153</v>
      </c>
      <c r="C48" s="6" t="s">
        <v>151</v>
      </c>
      <c r="D48" s="6" t="s">
        <v>140</v>
      </c>
      <c r="E48" s="6" t="s">
        <v>141</v>
      </c>
      <c r="F48" s="10">
        <v>0</v>
      </c>
      <c r="G48" s="10" t="s">
        <v>357</v>
      </c>
      <c r="H48" s="10">
        <v>0</v>
      </c>
      <c r="I48" s="10">
        <v>0</v>
      </c>
      <c r="J48" s="10">
        <v>0</v>
      </c>
      <c r="K48" s="10">
        <v>0</v>
      </c>
    </row>
    <row r="49" spans="1:11" ht="75" customHeight="1">
      <c r="A49" s="7" t="s">
        <v>142</v>
      </c>
      <c r="B49" s="6" t="s">
        <v>154</v>
      </c>
      <c r="C49" s="6" t="s">
        <v>151</v>
      </c>
      <c r="D49" s="6" t="s">
        <v>144</v>
      </c>
      <c r="E49" s="6" t="s">
        <v>145</v>
      </c>
      <c r="F49" s="10">
        <v>0</v>
      </c>
      <c r="G49" s="10">
        <v>0</v>
      </c>
      <c r="H49" s="10">
        <v>0</v>
      </c>
      <c r="I49" s="10">
        <v>0</v>
      </c>
      <c r="J49" s="10">
        <v>0</v>
      </c>
      <c r="K49" s="10">
        <v>0</v>
      </c>
    </row>
    <row r="50" spans="1:11" ht="50.1" customHeight="1">
      <c r="A50" s="7" t="s">
        <v>146</v>
      </c>
      <c r="B50" s="6" t="s">
        <v>155</v>
      </c>
      <c r="C50" s="6" t="s">
        <v>151</v>
      </c>
      <c r="D50" s="6" t="s">
        <v>156</v>
      </c>
      <c r="E50" s="6" t="s">
        <v>148</v>
      </c>
      <c r="F50" s="10">
        <v>0</v>
      </c>
      <c r="G50" s="10" t="s">
        <v>357</v>
      </c>
      <c r="H50" s="10">
        <v>0</v>
      </c>
      <c r="I50" s="10">
        <v>0</v>
      </c>
      <c r="J50" s="10">
        <v>0</v>
      </c>
      <c r="K50" s="10">
        <v>0</v>
      </c>
    </row>
    <row r="51" spans="1:11" ht="75" customHeight="1">
      <c r="A51" s="7" t="s">
        <v>157</v>
      </c>
      <c r="B51" s="6" t="s">
        <v>158</v>
      </c>
      <c r="C51" s="6" t="s">
        <v>159</v>
      </c>
      <c r="D51" s="6"/>
      <c r="E51" s="6"/>
      <c r="F51" s="10">
        <v>141200413</v>
      </c>
      <c r="G51" s="10">
        <v>128748643</v>
      </c>
      <c r="H51" s="10">
        <v>2671210</v>
      </c>
      <c r="I51" s="10">
        <v>9780560</v>
      </c>
      <c r="J51" s="10">
        <v>137829203</v>
      </c>
      <c r="K51" s="10">
        <v>137829203</v>
      </c>
    </row>
    <row r="52" spans="1:11" ht="38.1" customHeight="1">
      <c r="A52" s="7" t="s">
        <v>160</v>
      </c>
      <c r="B52" s="6" t="s">
        <v>161</v>
      </c>
      <c r="C52" s="6" t="s">
        <v>159</v>
      </c>
      <c r="D52" s="6" t="s">
        <v>162</v>
      </c>
      <c r="E52" s="6" t="s">
        <v>163</v>
      </c>
      <c r="F52" s="10">
        <v>141200413</v>
      </c>
      <c r="G52" s="10">
        <v>128748643</v>
      </c>
      <c r="H52" s="10">
        <v>2671210</v>
      </c>
      <c r="I52" s="10">
        <v>9780560</v>
      </c>
      <c r="J52" s="10">
        <v>137829203</v>
      </c>
      <c r="K52" s="10">
        <v>137829203</v>
      </c>
    </row>
    <row r="53" spans="1:11" ht="24.95" customHeight="1">
      <c r="A53" s="7" t="s">
        <v>164</v>
      </c>
      <c r="B53" s="6" t="s">
        <v>165</v>
      </c>
      <c r="C53" s="6" t="s">
        <v>159</v>
      </c>
      <c r="D53" s="6"/>
      <c r="E53" s="6" t="s">
        <v>148</v>
      </c>
      <c r="F53" s="10">
        <v>0</v>
      </c>
      <c r="G53" s="10">
        <v>0</v>
      </c>
      <c r="H53" s="10">
        <v>0</v>
      </c>
      <c r="I53" s="10">
        <v>0</v>
      </c>
      <c r="J53" s="10">
        <v>0</v>
      </c>
      <c r="K53" s="10">
        <v>0</v>
      </c>
    </row>
    <row r="54" spans="1:11" ht="24.95" customHeight="1">
      <c r="A54" s="7" t="s">
        <v>166</v>
      </c>
      <c r="B54" s="6" t="s">
        <v>167</v>
      </c>
      <c r="C54" s="6" t="s">
        <v>168</v>
      </c>
      <c r="D54" s="6" t="s">
        <v>50</v>
      </c>
      <c r="E54" s="6"/>
      <c r="F54" s="10">
        <v>328000</v>
      </c>
      <c r="G54" s="10">
        <v>328000</v>
      </c>
      <c r="H54" s="10">
        <v>0</v>
      </c>
      <c r="I54" s="10">
        <v>0</v>
      </c>
      <c r="J54" s="10">
        <v>328000</v>
      </c>
      <c r="K54" s="10">
        <v>328000</v>
      </c>
    </row>
    <row r="55" spans="1:11" ht="63" customHeight="1">
      <c r="A55" s="7" t="s">
        <v>169</v>
      </c>
      <c r="B55" s="6" t="s">
        <v>170</v>
      </c>
      <c r="C55" s="6" t="s">
        <v>171</v>
      </c>
      <c r="D55" s="6" t="s">
        <v>156</v>
      </c>
      <c r="E55" s="6" t="s">
        <v>148</v>
      </c>
      <c r="F55" s="10">
        <v>328000</v>
      </c>
      <c r="G55" s="10">
        <v>328000</v>
      </c>
      <c r="H55" s="10">
        <v>0</v>
      </c>
      <c r="I55" s="10">
        <v>0</v>
      </c>
      <c r="J55" s="10">
        <v>328000</v>
      </c>
      <c r="K55" s="10">
        <v>328000</v>
      </c>
    </row>
    <row r="56" spans="1:11" ht="63" customHeight="1">
      <c r="A56" s="7" t="s">
        <v>172</v>
      </c>
      <c r="B56" s="6" t="s">
        <v>173</v>
      </c>
      <c r="C56" s="6" t="s">
        <v>174</v>
      </c>
      <c r="D56" s="6" t="s">
        <v>156</v>
      </c>
      <c r="E56" s="6" t="s">
        <v>148</v>
      </c>
      <c r="F56" s="10">
        <v>328000</v>
      </c>
      <c r="G56" s="10">
        <v>328000</v>
      </c>
      <c r="H56" s="10">
        <v>0</v>
      </c>
      <c r="I56" s="10">
        <v>0</v>
      </c>
      <c r="J56" s="10">
        <v>328000</v>
      </c>
      <c r="K56" s="10">
        <v>328000</v>
      </c>
    </row>
    <row r="57" spans="1:11" ht="50.1" customHeight="1">
      <c r="A57" s="7" t="s">
        <v>175</v>
      </c>
      <c r="B57" s="6" t="s">
        <v>176</v>
      </c>
      <c r="C57" s="6" t="s">
        <v>177</v>
      </c>
      <c r="D57" s="6" t="s">
        <v>178</v>
      </c>
      <c r="E57" s="6" t="s">
        <v>179</v>
      </c>
      <c r="F57" s="10">
        <v>0</v>
      </c>
      <c r="G57" s="10">
        <v>0</v>
      </c>
      <c r="H57" s="10">
        <v>0</v>
      </c>
      <c r="I57" s="10">
        <v>0</v>
      </c>
      <c r="J57" s="10">
        <v>0</v>
      </c>
      <c r="K57" s="10">
        <v>0</v>
      </c>
    </row>
    <row r="58" spans="1:11" ht="99.95" customHeight="1">
      <c r="A58" s="7" t="s">
        <v>180</v>
      </c>
      <c r="B58" s="6" t="s">
        <v>181</v>
      </c>
      <c r="C58" s="6" t="s">
        <v>182</v>
      </c>
      <c r="D58" s="6" t="s">
        <v>156</v>
      </c>
      <c r="E58" s="6" t="s">
        <v>183</v>
      </c>
      <c r="F58" s="10">
        <v>0</v>
      </c>
      <c r="G58" s="10">
        <v>0</v>
      </c>
      <c r="H58" s="10">
        <v>0</v>
      </c>
      <c r="I58" s="10">
        <v>0</v>
      </c>
      <c r="J58" s="10">
        <v>0</v>
      </c>
      <c r="K58" s="10">
        <v>0</v>
      </c>
    </row>
    <row r="59" spans="1:11" ht="24.95" customHeight="1">
      <c r="A59" s="7" t="s">
        <v>184</v>
      </c>
      <c r="B59" s="6" t="s">
        <v>185</v>
      </c>
      <c r="C59" s="6" t="s">
        <v>186</v>
      </c>
      <c r="D59" s="6" t="s">
        <v>156</v>
      </c>
      <c r="E59" s="6" t="s">
        <v>148</v>
      </c>
      <c r="F59" s="10">
        <v>0</v>
      </c>
      <c r="G59" s="10" t="s">
        <v>357</v>
      </c>
      <c r="H59" s="10">
        <v>0</v>
      </c>
      <c r="I59" s="10">
        <v>0</v>
      </c>
      <c r="J59" s="10">
        <v>0</v>
      </c>
      <c r="K59" s="10">
        <v>0</v>
      </c>
    </row>
    <row r="60" spans="1:11" ht="24.95" customHeight="1">
      <c r="A60" s="7" t="s">
        <v>187</v>
      </c>
      <c r="B60" s="6" t="s">
        <v>188</v>
      </c>
      <c r="C60" s="6" t="s">
        <v>189</v>
      </c>
      <c r="D60" s="6" t="s">
        <v>50</v>
      </c>
      <c r="E60" s="6"/>
      <c r="F60" s="10">
        <v>6940000</v>
      </c>
      <c r="G60" s="10">
        <v>6415000</v>
      </c>
      <c r="H60" s="10">
        <v>0</v>
      </c>
      <c r="I60" s="10">
        <v>525000</v>
      </c>
      <c r="J60" s="10">
        <v>7140000</v>
      </c>
      <c r="K60" s="10">
        <v>7140000</v>
      </c>
    </row>
    <row r="61" spans="1:11" ht="38.1" customHeight="1">
      <c r="A61" s="7" t="s">
        <v>190</v>
      </c>
      <c r="B61" s="6" t="s">
        <v>191</v>
      </c>
      <c r="C61" s="6" t="s">
        <v>192</v>
      </c>
      <c r="D61" s="6" t="s">
        <v>193</v>
      </c>
      <c r="E61" s="6" t="s">
        <v>194</v>
      </c>
      <c r="F61" s="10">
        <v>6300000</v>
      </c>
      <c r="G61" s="10">
        <v>6300000</v>
      </c>
      <c r="H61" s="10">
        <v>0</v>
      </c>
      <c r="I61" s="10">
        <v>0</v>
      </c>
      <c r="J61" s="10">
        <v>6300000</v>
      </c>
      <c r="K61" s="10">
        <v>6300000</v>
      </c>
    </row>
    <row r="62" spans="1:11" ht="75" customHeight="1">
      <c r="A62" s="7" t="s">
        <v>195</v>
      </c>
      <c r="B62" s="6" t="s">
        <v>196</v>
      </c>
      <c r="C62" s="6" t="s">
        <v>197</v>
      </c>
      <c r="D62" s="6" t="s">
        <v>193</v>
      </c>
      <c r="E62" s="6" t="s">
        <v>194</v>
      </c>
      <c r="F62" s="10">
        <v>75000</v>
      </c>
      <c r="G62" s="10">
        <v>50000</v>
      </c>
      <c r="H62" s="10">
        <v>0</v>
      </c>
      <c r="I62" s="10">
        <v>25000</v>
      </c>
      <c r="J62" s="10">
        <v>75000</v>
      </c>
      <c r="K62" s="10">
        <v>75000</v>
      </c>
    </row>
    <row r="63" spans="1:11" ht="50.1" customHeight="1">
      <c r="A63" s="7" t="s">
        <v>198</v>
      </c>
      <c r="B63" s="6" t="s">
        <v>199</v>
      </c>
      <c r="C63" s="6" t="s">
        <v>200</v>
      </c>
      <c r="D63" s="6" t="s">
        <v>201</v>
      </c>
      <c r="E63" s="6"/>
      <c r="F63" s="10">
        <v>565000</v>
      </c>
      <c r="G63" s="10">
        <v>65000</v>
      </c>
      <c r="H63" s="10">
        <v>0</v>
      </c>
      <c r="I63" s="10">
        <v>500000</v>
      </c>
      <c r="J63" s="10">
        <v>765000</v>
      </c>
      <c r="K63" s="10">
        <v>765000</v>
      </c>
    </row>
    <row r="64" spans="1:11" ht="24.95" customHeight="1">
      <c r="A64" s="7" t="s">
        <v>202</v>
      </c>
      <c r="B64" s="6" t="s">
        <v>203</v>
      </c>
      <c r="C64" s="6" t="s">
        <v>50</v>
      </c>
      <c r="D64" s="6"/>
      <c r="E64" s="6"/>
      <c r="F64" s="10">
        <v>0</v>
      </c>
      <c r="G64" s="10" t="s">
        <v>357</v>
      </c>
      <c r="H64" s="10">
        <v>0</v>
      </c>
      <c r="I64" s="10">
        <v>0</v>
      </c>
      <c r="J64" s="10">
        <v>0</v>
      </c>
      <c r="K64" s="10">
        <v>0</v>
      </c>
    </row>
    <row r="65" spans="1:11" ht="38.1" customHeight="1">
      <c r="A65" s="7" t="s">
        <v>204</v>
      </c>
      <c r="B65" s="6" t="s">
        <v>205</v>
      </c>
      <c r="C65" s="6" t="s">
        <v>206</v>
      </c>
      <c r="D65" s="6" t="s">
        <v>207</v>
      </c>
      <c r="E65" s="6" t="s">
        <v>208</v>
      </c>
      <c r="F65" s="10">
        <v>0</v>
      </c>
      <c r="G65" s="10" t="s">
        <v>357</v>
      </c>
      <c r="H65" s="10">
        <v>0</v>
      </c>
      <c r="I65" s="10">
        <v>0</v>
      </c>
      <c r="J65" s="10">
        <v>0</v>
      </c>
      <c r="K65" s="10">
        <v>0</v>
      </c>
    </row>
    <row r="66" spans="1:11" ht="24.95" customHeight="1">
      <c r="A66" s="7" t="s">
        <v>209</v>
      </c>
      <c r="B66" s="6" t="s">
        <v>210</v>
      </c>
      <c r="C66" s="6" t="s">
        <v>211</v>
      </c>
      <c r="D66" s="6" t="s">
        <v>207</v>
      </c>
      <c r="E66" s="6" t="s">
        <v>208</v>
      </c>
      <c r="F66" s="10">
        <v>0</v>
      </c>
      <c r="G66" s="10" t="s">
        <v>357</v>
      </c>
      <c r="H66" s="10">
        <v>0</v>
      </c>
      <c r="I66" s="10">
        <v>0</v>
      </c>
      <c r="J66" s="10">
        <v>0</v>
      </c>
      <c r="K66" s="10">
        <v>0</v>
      </c>
    </row>
    <row r="67" spans="1:11" ht="50.1" customHeight="1">
      <c r="A67" s="7" t="s">
        <v>212</v>
      </c>
      <c r="B67" s="6" t="s">
        <v>213</v>
      </c>
      <c r="C67" s="6" t="s">
        <v>214</v>
      </c>
      <c r="D67" s="6" t="s">
        <v>215</v>
      </c>
      <c r="E67" s="6" t="s">
        <v>216</v>
      </c>
      <c r="F67" s="10">
        <v>0</v>
      </c>
      <c r="G67" s="10" t="s">
        <v>357</v>
      </c>
      <c r="H67" s="10">
        <v>0</v>
      </c>
      <c r="I67" s="10">
        <v>0</v>
      </c>
      <c r="J67" s="10">
        <v>0</v>
      </c>
      <c r="K67" s="10">
        <v>0</v>
      </c>
    </row>
    <row r="68" spans="1:11" ht="50.1" customHeight="1">
      <c r="A68" s="7" t="s">
        <v>217</v>
      </c>
      <c r="B68" s="6" t="s">
        <v>218</v>
      </c>
      <c r="C68" s="6" t="s">
        <v>219</v>
      </c>
      <c r="D68" s="6" t="s">
        <v>215</v>
      </c>
      <c r="E68" s="6" t="s">
        <v>216</v>
      </c>
      <c r="F68" s="10">
        <v>0</v>
      </c>
      <c r="G68" s="10" t="s">
        <v>357</v>
      </c>
      <c r="H68" s="10">
        <v>0</v>
      </c>
      <c r="I68" s="10">
        <v>0</v>
      </c>
      <c r="J68" s="10">
        <v>0</v>
      </c>
      <c r="K68" s="10">
        <v>0</v>
      </c>
    </row>
    <row r="69" spans="1:11" ht="24.95" customHeight="1">
      <c r="A69" s="7" t="s">
        <v>220</v>
      </c>
      <c r="B69" s="6" t="s">
        <v>221</v>
      </c>
      <c r="C69" s="6" t="s">
        <v>222</v>
      </c>
      <c r="D69" s="6" t="s">
        <v>223</v>
      </c>
      <c r="E69" s="6" t="s">
        <v>224</v>
      </c>
      <c r="F69" s="10">
        <v>0</v>
      </c>
      <c r="G69" s="10" t="s">
        <v>357</v>
      </c>
      <c r="H69" s="10">
        <v>0</v>
      </c>
      <c r="I69" s="10">
        <v>0</v>
      </c>
      <c r="J69" s="10">
        <v>0</v>
      </c>
      <c r="K69" s="10">
        <v>0</v>
      </c>
    </row>
    <row r="70" spans="1:11" ht="63" customHeight="1">
      <c r="A70" s="7" t="s">
        <v>225</v>
      </c>
      <c r="B70" s="6" t="s">
        <v>226</v>
      </c>
      <c r="C70" s="6" t="s">
        <v>222</v>
      </c>
      <c r="D70" s="6" t="s">
        <v>223</v>
      </c>
      <c r="E70" s="6" t="s">
        <v>224</v>
      </c>
      <c r="F70" s="10">
        <v>0</v>
      </c>
      <c r="G70" s="10" t="s">
        <v>357</v>
      </c>
      <c r="H70" s="10">
        <v>0</v>
      </c>
      <c r="I70" s="10">
        <v>0</v>
      </c>
      <c r="J70" s="10">
        <v>0</v>
      </c>
      <c r="K70" s="10">
        <v>0</v>
      </c>
    </row>
    <row r="71" spans="1:11" ht="50.1" customHeight="1">
      <c r="A71" s="7" t="s">
        <v>227</v>
      </c>
      <c r="B71" s="6" t="s">
        <v>228</v>
      </c>
      <c r="C71" s="6" t="s">
        <v>222</v>
      </c>
      <c r="D71" s="6" t="s">
        <v>229</v>
      </c>
      <c r="E71" s="6" t="s">
        <v>183</v>
      </c>
      <c r="F71" s="10">
        <v>0</v>
      </c>
      <c r="G71" s="10" t="s">
        <v>357</v>
      </c>
      <c r="H71" s="10">
        <v>0</v>
      </c>
      <c r="I71" s="10">
        <v>0</v>
      </c>
      <c r="J71" s="10">
        <v>0</v>
      </c>
      <c r="K71" s="10">
        <v>0</v>
      </c>
    </row>
    <row r="72" spans="1:11" ht="75" customHeight="1">
      <c r="A72" s="7" t="s">
        <v>230</v>
      </c>
      <c r="B72" s="6" t="s">
        <v>231</v>
      </c>
      <c r="C72" s="6" t="s">
        <v>232</v>
      </c>
      <c r="D72" s="6"/>
      <c r="E72" s="6"/>
      <c r="F72" s="10">
        <v>0</v>
      </c>
      <c r="G72" s="10" t="s">
        <v>357</v>
      </c>
      <c r="H72" s="10">
        <v>0</v>
      </c>
      <c r="I72" s="10">
        <v>0</v>
      </c>
      <c r="J72" s="10">
        <v>0</v>
      </c>
      <c r="K72" s="10">
        <v>0</v>
      </c>
    </row>
    <row r="73" spans="1:11" ht="63" customHeight="1">
      <c r="A73" s="7" t="s">
        <v>225</v>
      </c>
      <c r="B73" s="6" t="s">
        <v>233</v>
      </c>
      <c r="C73" s="6" t="s">
        <v>232</v>
      </c>
      <c r="D73" s="6" t="s">
        <v>234</v>
      </c>
      <c r="E73" s="6" t="s">
        <v>224</v>
      </c>
      <c r="F73" s="10">
        <v>0</v>
      </c>
      <c r="G73" s="10" t="s">
        <v>357</v>
      </c>
      <c r="H73" s="10">
        <v>0</v>
      </c>
      <c r="I73" s="10">
        <v>0</v>
      </c>
      <c r="J73" s="10">
        <v>0</v>
      </c>
      <c r="K73" s="10">
        <v>0</v>
      </c>
    </row>
    <row r="74" spans="1:11" ht="50.1" customHeight="1">
      <c r="A74" s="7" t="s">
        <v>227</v>
      </c>
      <c r="B74" s="6" t="s">
        <v>235</v>
      </c>
      <c r="C74" s="6" t="s">
        <v>232</v>
      </c>
      <c r="D74" s="6" t="s">
        <v>229</v>
      </c>
      <c r="E74" s="6" t="s">
        <v>183</v>
      </c>
      <c r="F74" s="10">
        <v>0</v>
      </c>
      <c r="G74" s="10" t="s">
        <v>357</v>
      </c>
      <c r="H74" s="10">
        <v>0</v>
      </c>
      <c r="I74" s="10">
        <v>0</v>
      </c>
      <c r="J74" s="10">
        <v>0</v>
      </c>
      <c r="K74" s="10">
        <v>0</v>
      </c>
    </row>
    <row r="75" spans="1:11" ht="50.1" customHeight="1">
      <c r="A75" s="7" t="s">
        <v>236</v>
      </c>
      <c r="B75" s="6" t="s">
        <v>237</v>
      </c>
      <c r="C75" s="6" t="s">
        <v>91</v>
      </c>
      <c r="D75" s="6" t="s">
        <v>91</v>
      </c>
      <c r="E75" s="6"/>
      <c r="F75" s="10">
        <v>51850</v>
      </c>
      <c r="G75" s="10">
        <v>30850</v>
      </c>
      <c r="H75" s="10">
        <v>0</v>
      </c>
      <c r="I75" s="10">
        <v>21000</v>
      </c>
      <c r="J75" s="10">
        <v>0</v>
      </c>
      <c r="K75" s="10">
        <v>0</v>
      </c>
    </row>
    <row r="76" spans="1:11" ht="75" customHeight="1">
      <c r="A76" s="7" t="s">
        <v>238</v>
      </c>
      <c r="B76" s="6" t="s">
        <v>239</v>
      </c>
      <c r="C76" s="6" t="s">
        <v>240</v>
      </c>
      <c r="D76" s="6" t="s">
        <v>241</v>
      </c>
      <c r="E76" s="6" t="s">
        <v>194</v>
      </c>
      <c r="F76" s="10">
        <v>51850</v>
      </c>
      <c r="G76" s="10">
        <v>30850</v>
      </c>
      <c r="H76" s="10">
        <v>0</v>
      </c>
      <c r="I76" s="10">
        <v>21000</v>
      </c>
      <c r="J76" s="10">
        <v>0</v>
      </c>
      <c r="K76" s="10">
        <v>0</v>
      </c>
    </row>
    <row r="77" spans="1:11" ht="24.95" customHeight="1">
      <c r="A77" s="7" t="s">
        <v>242</v>
      </c>
      <c r="B77" s="6" t="s">
        <v>243</v>
      </c>
      <c r="C77" s="6" t="s">
        <v>91</v>
      </c>
      <c r="D77" s="6"/>
      <c r="E77" s="6"/>
      <c r="F77" s="10">
        <v>847438266.36000001</v>
      </c>
      <c r="G77" s="10">
        <v>131302300.90000001</v>
      </c>
      <c r="H77" s="10">
        <v>695927587.09000003</v>
      </c>
      <c r="I77" s="10">
        <v>20208378.370000001</v>
      </c>
      <c r="J77" s="10">
        <v>144866336.94</v>
      </c>
      <c r="K77" s="10">
        <v>144866336.94</v>
      </c>
    </row>
    <row r="78" spans="1:11" ht="63" customHeight="1">
      <c r="A78" s="7" t="s">
        <v>244</v>
      </c>
      <c r="B78" s="6" t="s">
        <v>245</v>
      </c>
      <c r="C78" s="6" t="s">
        <v>207</v>
      </c>
      <c r="D78" s="6" t="s">
        <v>144</v>
      </c>
      <c r="E78" s="6" t="s">
        <v>145</v>
      </c>
      <c r="F78" s="10">
        <v>0</v>
      </c>
      <c r="G78" s="10" t="s">
        <v>357</v>
      </c>
      <c r="H78" s="10">
        <v>0</v>
      </c>
      <c r="I78" s="10">
        <v>0</v>
      </c>
      <c r="J78" s="10">
        <v>0</v>
      </c>
      <c r="K78" s="10">
        <v>0</v>
      </c>
    </row>
    <row r="79" spans="1:11" ht="50.1" customHeight="1">
      <c r="A79" s="7" t="s">
        <v>246</v>
      </c>
      <c r="B79" s="6" t="s">
        <v>247</v>
      </c>
      <c r="C79" s="6" t="s">
        <v>248</v>
      </c>
      <c r="D79" s="6"/>
      <c r="E79" s="6"/>
      <c r="F79" s="10">
        <v>0</v>
      </c>
      <c r="G79" s="10">
        <v>0</v>
      </c>
      <c r="H79" s="10">
        <v>0</v>
      </c>
      <c r="I79" s="10">
        <v>0</v>
      </c>
      <c r="J79" s="10">
        <v>0</v>
      </c>
      <c r="K79" s="10">
        <v>0</v>
      </c>
    </row>
    <row r="80" spans="1:11" ht="50.1" customHeight="1">
      <c r="A80" s="7" t="s">
        <v>246</v>
      </c>
      <c r="B80" s="6" t="s">
        <v>249</v>
      </c>
      <c r="C80" s="6" t="s">
        <v>248</v>
      </c>
      <c r="D80" s="6" t="s">
        <v>250</v>
      </c>
      <c r="E80" s="6" t="s">
        <v>251</v>
      </c>
      <c r="F80" s="10">
        <v>0</v>
      </c>
      <c r="G80" s="10">
        <v>0</v>
      </c>
      <c r="H80" s="10">
        <v>0</v>
      </c>
      <c r="I80" s="10">
        <v>0</v>
      </c>
      <c r="J80" s="10">
        <v>0</v>
      </c>
      <c r="K80" s="10">
        <v>0</v>
      </c>
    </row>
    <row r="81" spans="1:11" ht="24.95" customHeight="1">
      <c r="A81" s="7" t="s">
        <v>252</v>
      </c>
      <c r="B81" s="6" t="s">
        <v>253</v>
      </c>
      <c r="C81" s="6" t="s">
        <v>248</v>
      </c>
      <c r="D81" s="6" t="s">
        <v>254</v>
      </c>
      <c r="E81" s="6" t="s">
        <v>255</v>
      </c>
      <c r="F81" s="10">
        <v>0</v>
      </c>
      <c r="G81" s="10" t="s">
        <v>357</v>
      </c>
      <c r="H81" s="10">
        <v>0</v>
      </c>
      <c r="I81" s="10">
        <v>0</v>
      </c>
      <c r="J81" s="10">
        <v>0</v>
      </c>
      <c r="K81" s="10">
        <v>0</v>
      </c>
    </row>
    <row r="82" spans="1:11" ht="24.95" customHeight="1">
      <c r="A82" s="7" t="s">
        <v>256</v>
      </c>
      <c r="B82" s="6" t="s">
        <v>257</v>
      </c>
      <c r="C82" s="6" t="s">
        <v>258</v>
      </c>
      <c r="D82" s="6"/>
      <c r="E82" s="6"/>
      <c r="F82" s="10">
        <v>847438266.36000001</v>
      </c>
      <c r="G82" s="10">
        <v>131302300.90000001</v>
      </c>
      <c r="H82" s="10">
        <v>695927587.09000003</v>
      </c>
      <c r="I82" s="10">
        <v>20208378.370000001</v>
      </c>
      <c r="J82" s="10">
        <v>144866336.94</v>
      </c>
      <c r="K82" s="10">
        <v>144866336.94</v>
      </c>
    </row>
    <row r="83" spans="1:11" ht="38.1" customHeight="1">
      <c r="A83" s="7" t="s">
        <v>259</v>
      </c>
      <c r="B83" s="6" t="s">
        <v>260</v>
      </c>
      <c r="C83" s="6" t="s">
        <v>261</v>
      </c>
      <c r="D83" s="6"/>
      <c r="E83" s="6"/>
      <c r="F83" s="10">
        <v>665644988.32000005</v>
      </c>
      <c r="G83" s="10">
        <v>96740466.879999995</v>
      </c>
      <c r="H83" s="10">
        <v>556441254.24000001</v>
      </c>
      <c r="I83" s="10">
        <v>12463267.199999999</v>
      </c>
      <c r="J83" s="10">
        <v>101468541.75</v>
      </c>
      <c r="K83" s="10">
        <v>101468541.75</v>
      </c>
    </row>
    <row r="84" spans="1:11" ht="38.1" customHeight="1">
      <c r="A84" s="7" t="s">
        <v>262</v>
      </c>
      <c r="B84" s="6" t="s">
        <v>263</v>
      </c>
      <c r="C84" s="6" t="s">
        <v>261</v>
      </c>
      <c r="D84" s="6" t="s">
        <v>264</v>
      </c>
      <c r="E84" s="6" t="s">
        <v>265</v>
      </c>
      <c r="F84" s="10">
        <v>4804896.1399999997</v>
      </c>
      <c r="G84" s="10">
        <v>2291000</v>
      </c>
      <c r="H84" s="10">
        <v>2056896.14</v>
      </c>
      <c r="I84" s="10">
        <v>457000</v>
      </c>
      <c r="J84" s="10">
        <v>2721000</v>
      </c>
      <c r="K84" s="10">
        <v>2721000</v>
      </c>
    </row>
    <row r="85" spans="1:11" ht="24.95" customHeight="1">
      <c r="A85" s="7" t="s">
        <v>138</v>
      </c>
      <c r="B85" s="6" t="s">
        <v>266</v>
      </c>
      <c r="C85" s="6" t="s">
        <v>261</v>
      </c>
      <c r="D85" s="6" t="s">
        <v>140</v>
      </c>
      <c r="E85" s="6" t="s">
        <v>141</v>
      </c>
      <c r="F85" s="10">
        <v>6839000</v>
      </c>
      <c r="G85" s="10">
        <v>0</v>
      </c>
      <c r="H85" s="10">
        <v>2800000</v>
      </c>
      <c r="I85" s="10">
        <v>4039000</v>
      </c>
      <c r="J85" s="10">
        <v>1759000</v>
      </c>
      <c r="K85" s="10">
        <v>1759000</v>
      </c>
    </row>
    <row r="86" spans="1:11" ht="24.95" customHeight="1">
      <c r="A86" s="7" t="s">
        <v>267</v>
      </c>
      <c r="B86" s="6" t="s">
        <v>268</v>
      </c>
      <c r="C86" s="6" t="s">
        <v>261</v>
      </c>
      <c r="D86" s="6" t="s">
        <v>269</v>
      </c>
      <c r="E86" s="6" t="s">
        <v>270</v>
      </c>
      <c r="F86" s="10">
        <v>3383367.2</v>
      </c>
      <c r="G86" s="10">
        <v>2523700</v>
      </c>
      <c r="H86" s="10">
        <v>0</v>
      </c>
      <c r="I86" s="10">
        <v>859667.2</v>
      </c>
      <c r="J86" s="10">
        <v>4005367.2</v>
      </c>
      <c r="K86" s="10">
        <v>4005367.2</v>
      </c>
    </row>
    <row r="87" spans="1:11" ht="24.95" customHeight="1">
      <c r="A87" s="7" t="s">
        <v>271</v>
      </c>
      <c r="B87" s="6" t="s">
        <v>272</v>
      </c>
      <c r="C87" s="6" t="s">
        <v>261</v>
      </c>
      <c r="D87" s="6" t="s">
        <v>273</v>
      </c>
      <c r="E87" s="6" t="s">
        <v>274</v>
      </c>
      <c r="F87" s="10">
        <v>333000</v>
      </c>
      <c r="G87" s="10">
        <v>0</v>
      </c>
      <c r="H87" s="10">
        <v>0</v>
      </c>
      <c r="I87" s="10">
        <v>333000</v>
      </c>
      <c r="J87" s="10">
        <v>248000</v>
      </c>
      <c r="K87" s="10">
        <v>248000</v>
      </c>
    </row>
    <row r="88" spans="1:11" ht="75" customHeight="1">
      <c r="A88" s="7" t="s">
        <v>275</v>
      </c>
      <c r="B88" s="6" t="s">
        <v>276</v>
      </c>
      <c r="C88" s="6" t="s">
        <v>261</v>
      </c>
      <c r="D88" s="6" t="s">
        <v>277</v>
      </c>
      <c r="E88" s="6" t="s">
        <v>278</v>
      </c>
      <c r="F88" s="10">
        <v>20400900</v>
      </c>
      <c r="G88" s="10">
        <v>16046000</v>
      </c>
      <c r="H88" s="10">
        <v>3406900</v>
      </c>
      <c r="I88" s="10">
        <v>948000</v>
      </c>
      <c r="J88" s="10">
        <v>11985003.26</v>
      </c>
      <c r="K88" s="10">
        <v>11985003.26</v>
      </c>
    </row>
    <row r="89" spans="1:11" ht="75" customHeight="1">
      <c r="A89" s="7" t="s">
        <v>142</v>
      </c>
      <c r="B89" s="6" t="s">
        <v>279</v>
      </c>
      <c r="C89" s="6" t="s">
        <v>261</v>
      </c>
      <c r="D89" s="6" t="s">
        <v>144</v>
      </c>
      <c r="E89" s="6" t="s">
        <v>145</v>
      </c>
      <c r="F89" s="10">
        <v>624631424.98000002</v>
      </c>
      <c r="G89" s="10">
        <v>71649766.879999995</v>
      </c>
      <c r="H89" s="10">
        <v>548177458.10000002</v>
      </c>
      <c r="I89" s="10">
        <v>4804200</v>
      </c>
      <c r="J89" s="10">
        <v>75497771.290000007</v>
      </c>
      <c r="K89" s="10">
        <v>75497771.290000007</v>
      </c>
    </row>
    <row r="90" spans="1:11" ht="24.95" customHeight="1">
      <c r="A90" s="7" t="s">
        <v>280</v>
      </c>
      <c r="B90" s="6" t="s">
        <v>281</v>
      </c>
      <c r="C90" s="6" t="s">
        <v>261</v>
      </c>
      <c r="D90" s="6" t="s">
        <v>282</v>
      </c>
      <c r="E90" s="6" t="s">
        <v>283</v>
      </c>
      <c r="F90" s="10">
        <v>52400</v>
      </c>
      <c r="G90" s="10">
        <v>30000</v>
      </c>
      <c r="H90" s="10">
        <v>0</v>
      </c>
      <c r="I90" s="10">
        <v>22400</v>
      </c>
      <c r="J90" s="10">
        <v>52400</v>
      </c>
      <c r="K90" s="10">
        <v>52400</v>
      </c>
    </row>
    <row r="91" spans="1:11" ht="75" customHeight="1">
      <c r="A91" s="7" t="s">
        <v>284</v>
      </c>
      <c r="B91" s="6" t="s">
        <v>285</v>
      </c>
      <c r="C91" s="6" t="s">
        <v>261</v>
      </c>
      <c r="D91" s="6" t="s">
        <v>286</v>
      </c>
      <c r="E91" s="6" t="s">
        <v>251</v>
      </c>
      <c r="F91" s="10">
        <v>5200000</v>
      </c>
      <c r="G91" s="10">
        <v>4200000</v>
      </c>
      <c r="H91" s="10">
        <v>0</v>
      </c>
      <c r="I91" s="10">
        <v>1000000</v>
      </c>
      <c r="J91" s="10">
        <v>5200000</v>
      </c>
      <c r="K91" s="10">
        <v>5200000</v>
      </c>
    </row>
    <row r="92" spans="1:11" ht="38.1" customHeight="1">
      <c r="A92" s="7" t="s">
        <v>287</v>
      </c>
      <c r="B92" s="6" t="s">
        <v>288</v>
      </c>
      <c r="C92" s="6" t="s">
        <v>261</v>
      </c>
      <c r="D92" s="6"/>
      <c r="E92" s="6"/>
      <c r="F92" s="10">
        <v>165882646.87</v>
      </c>
      <c r="G92" s="10">
        <v>20779834.02</v>
      </c>
      <c r="H92" s="10">
        <v>139486332.84999999</v>
      </c>
      <c r="I92" s="10">
        <v>5616480</v>
      </c>
      <c r="J92" s="10">
        <v>26377164.02</v>
      </c>
      <c r="K92" s="10">
        <v>26377164.02</v>
      </c>
    </row>
    <row r="93" spans="1:11" ht="38.1" customHeight="1">
      <c r="A93" s="7" t="s">
        <v>289</v>
      </c>
      <c r="B93" s="6" t="s">
        <v>290</v>
      </c>
      <c r="C93" s="6" t="s">
        <v>261</v>
      </c>
      <c r="D93" s="6" t="s">
        <v>291</v>
      </c>
      <c r="E93" s="6" t="s">
        <v>292</v>
      </c>
      <c r="F93" s="10">
        <v>135877982.93000001</v>
      </c>
      <c r="G93" s="10">
        <v>10000000</v>
      </c>
      <c r="H93" s="10">
        <v>123191502.93000001</v>
      </c>
      <c r="I93" s="10">
        <v>2686480</v>
      </c>
      <c r="J93" s="10">
        <v>12686480</v>
      </c>
      <c r="K93" s="10">
        <v>12686480</v>
      </c>
    </row>
    <row r="94" spans="1:11" ht="24.95" customHeight="1">
      <c r="A94" s="7" t="s">
        <v>293</v>
      </c>
      <c r="B94" s="6" t="s">
        <v>294</v>
      </c>
      <c r="C94" s="6" t="s">
        <v>261</v>
      </c>
      <c r="D94" s="6" t="s">
        <v>171</v>
      </c>
      <c r="E94" s="6" t="s">
        <v>295</v>
      </c>
      <c r="F94" s="10">
        <v>0</v>
      </c>
      <c r="G94" s="10" t="s">
        <v>357</v>
      </c>
      <c r="H94" s="10">
        <v>0</v>
      </c>
      <c r="I94" s="10">
        <v>0</v>
      </c>
      <c r="J94" s="10">
        <v>0</v>
      </c>
      <c r="K94" s="10">
        <v>0</v>
      </c>
    </row>
    <row r="95" spans="1:11" ht="24.95" customHeight="1">
      <c r="A95" s="7" t="s">
        <v>296</v>
      </c>
      <c r="B95" s="6" t="s">
        <v>297</v>
      </c>
      <c r="C95" s="6" t="s">
        <v>261</v>
      </c>
      <c r="D95" s="6" t="s">
        <v>298</v>
      </c>
      <c r="E95" s="6" t="s">
        <v>299</v>
      </c>
      <c r="F95" s="10">
        <v>0</v>
      </c>
      <c r="G95" s="10" t="s">
        <v>357</v>
      </c>
      <c r="H95" s="10">
        <v>0</v>
      </c>
      <c r="I95" s="10">
        <v>0</v>
      </c>
      <c r="J95" s="10">
        <v>0</v>
      </c>
      <c r="K95" s="10">
        <v>0</v>
      </c>
    </row>
    <row r="96" spans="1:11" ht="50.1" customHeight="1">
      <c r="A96" s="7" t="s">
        <v>300</v>
      </c>
      <c r="B96" s="6" t="s">
        <v>301</v>
      </c>
      <c r="C96" s="6" t="s">
        <v>261</v>
      </c>
      <c r="D96" s="6" t="s">
        <v>302</v>
      </c>
      <c r="E96" s="6" t="s">
        <v>303</v>
      </c>
      <c r="F96" s="10">
        <v>505000</v>
      </c>
      <c r="G96" s="10">
        <v>500000</v>
      </c>
      <c r="H96" s="10">
        <v>0</v>
      </c>
      <c r="I96" s="10">
        <v>5000</v>
      </c>
      <c r="J96" s="10">
        <v>505000</v>
      </c>
      <c r="K96" s="10">
        <v>505000</v>
      </c>
    </row>
    <row r="97" spans="1:11" ht="24.95" customHeight="1">
      <c r="A97" s="7" t="s">
        <v>304</v>
      </c>
      <c r="B97" s="6" t="s">
        <v>305</v>
      </c>
      <c r="C97" s="6" t="s">
        <v>261</v>
      </c>
      <c r="D97" s="6" t="s">
        <v>306</v>
      </c>
      <c r="E97" s="6" t="s">
        <v>307</v>
      </c>
      <c r="F97" s="10">
        <v>0</v>
      </c>
      <c r="G97" s="10">
        <v>0</v>
      </c>
      <c r="H97" s="10">
        <v>0</v>
      </c>
      <c r="I97" s="10">
        <v>0</v>
      </c>
      <c r="J97" s="10">
        <v>0</v>
      </c>
      <c r="K97" s="10">
        <v>0</v>
      </c>
    </row>
    <row r="98" spans="1:11" ht="24.95" customHeight="1">
      <c r="A98" s="7" t="s">
        <v>308</v>
      </c>
      <c r="B98" s="6" t="s">
        <v>309</v>
      </c>
      <c r="C98" s="6" t="s">
        <v>261</v>
      </c>
      <c r="D98" s="6" t="s">
        <v>310</v>
      </c>
      <c r="E98" s="6" t="s">
        <v>311</v>
      </c>
      <c r="F98" s="10">
        <v>3040000</v>
      </c>
      <c r="G98" s="10">
        <v>1400000</v>
      </c>
      <c r="H98" s="10">
        <v>0</v>
      </c>
      <c r="I98" s="10">
        <v>1640000</v>
      </c>
      <c r="J98" s="10">
        <v>3040000</v>
      </c>
      <c r="K98" s="10">
        <v>3040000</v>
      </c>
    </row>
    <row r="99" spans="1:11" ht="24.95" customHeight="1">
      <c r="A99" s="7" t="s">
        <v>312</v>
      </c>
      <c r="B99" s="6" t="s">
        <v>313</v>
      </c>
      <c r="C99" s="6" t="s">
        <v>261</v>
      </c>
      <c r="D99" s="6" t="s">
        <v>314</v>
      </c>
      <c r="E99" s="6" t="s">
        <v>315</v>
      </c>
      <c r="F99" s="10">
        <v>700000</v>
      </c>
      <c r="G99" s="10">
        <v>700000</v>
      </c>
      <c r="H99" s="10">
        <v>0</v>
      </c>
      <c r="I99" s="10">
        <v>0</v>
      </c>
      <c r="J99" s="10">
        <v>700000</v>
      </c>
      <c r="K99" s="10">
        <v>700000</v>
      </c>
    </row>
    <row r="100" spans="1:11" ht="50.1" customHeight="1">
      <c r="A100" s="7" t="s">
        <v>316</v>
      </c>
      <c r="B100" s="6" t="s">
        <v>317</v>
      </c>
      <c r="C100" s="6" t="s">
        <v>261</v>
      </c>
      <c r="D100" s="6" t="s">
        <v>318</v>
      </c>
      <c r="E100" s="6" t="s">
        <v>319</v>
      </c>
      <c r="F100" s="10">
        <v>25456663.940000001</v>
      </c>
      <c r="G100" s="10">
        <v>8001834.0199999996</v>
      </c>
      <c r="H100" s="10">
        <v>16294829.92</v>
      </c>
      <c r="I100" s="10">
        <v>1160000</v>
      </c>
      <c r="J100" s="10">
        <v>9312684.0199999996</v>
      </c>
      <c r="K100" s="10">
        <v>9312684.0199999996</v>
      </c>
    </row>
    <row r="101" spans="1:11" ht="50.1" customHeight="1">
      <c r="A101" s="7" t="s">
        <v>320</v>
      </c>
      <c r="B101" s="6" t="s">
        <v>321</v>
      </c>
      <c r="C101" s="6" t="s">
        <v>261</v>
      </c>
      <c r="D101" s="6" t="s">
        <v>254</v>
      </c>
      <c r="E101" s="6" t="s">
        <v>255</v>
      </c>
      <c r="F101" s="10">
        <v>303000</v>
      </c>
      <c r="G101" s="10">
        <v>178000</v>
      </c>
      <c r="H101" s="10">
        <v>0</v>
      </c>
      <c r="I101" s="10">
        <v>125000</v>
      </c>
      <c r="J101" s="10">
        <v>133000</v>
      </c>
      <c r="K101" s="10">
        <v>133000</v>
      </c>
    </row>
    <row r="102" spans="1:11" ht="75" customHeight="1">
      <c r="A102" s="7" t="s">
        <v>322</v>
      </c>
      <c r="B102" s="6" t="s">
        <v>323</v>
      </c>
      <c r="C102" s="6" t="s">
        <v>261</v>
      </c>
      <c r="D102" s="6" t="s">
        <v>324</v>
      </c>
      <c r="E102" s="6" t="s">
        <v>145</v>
      </c>
      <c r="F102" s="10">
        <v>0</v>
      </c>
      <c r="G102" s="10">
        <v>0</v>
      </c>
      <c r="H102" s="10">
        <v>0</v>
      </c>
      <c r="I102" s="10">
        <v>0</v>
      </c>
      <c r="J102" s="10">
        <v>0</v>
      </c>
      <c r="K102" s="10">
        <v>0</v>
      </c>
    </row>
    <row r="103" spans="1:11" ht="24.95" customHeight="1">
      <c r="A103" s="7" t="s">
        <v>325</v>
      </c>
      <c r="B103" s="6" t="s">
        <v>326</v>
      </c>
      <c r="C103" s="6" t="s">
        <v>327</v>
      </c>
      <c r="D103" s="6" t="s">
        <v>269</v>
      </c>
      <c r="E103" s="6" t="s">
        <v>270</v>
      </c>
      <c r="F103" s="10">
        <v>15910631.17</v>
      </c>
      <c r="G103" s="10">
        <v>13782000</v>
      </c>
      <c r="H103" s="10">
        <v>0</v>
      </c>
      <c r="I103" s="10">
        <v>2128631.17</v>
      </c>
      <c r="J103" s="10">
        <v>17020631.170000002</v>
      </c>
      <c r="K103" s="10">
        <v>17020631.170000002</v>
      </c>
    </row>
    <row r="104" spans="1:11" ht="50.1" customHeight="1">
      <c r="A104" s="7" t="s">
        <v>328</v>
      </c>
      <c r="B104" s="6" t="s">
        <v>329</v>
      </c>
      <c r="C104" s="6" t="s">
        <v>330</v>
      </c>
      <c r="D104" s="6"/>
      <c r="E104" s="6"/>
      <c r="F104" s="10">
        <v>0</v>
      </c>
      <c r="G104" s="10" t="s">
        <v>357</v>
      </c>
      <c r="H104" s="10">
        <v>0</v>
      </c>
      <c r="I104" s="10">
        <v>0</v>
      </c>
      <c r="J104" s="10">
        <v>0</v>
      </c>
      <c r="K104" s="10">
        <v>0</v>
      </c>
    </row>
    <row r="105" spans="1:11" ht="63" customHeight="1">
      <c r="A105" s="7" t="s">
        <v>331</v>
      </c>
      <c r="B105" s="6" t="s">
        <v>332</v>
      </c>
      <c r="C105" s="6" t="s">
        <v>333</v>
      </c>
      <c r="D105" s="6"/>
      <c r="E105" s="6"/>
      <c r="F105" s="10">
        <v>0</v>
      </c>
      <c r="G105" s="10" t="s">
        <v>357</v>
      </c>
      <c r="H105" s="10">
        <v>0</v>
      </c>
      <c r="I105" s="10">
        <v>0</v>
      </c>
      <c r="J105" s="10">
        <v>0</v>
      </c>
      <c r="K105" s="10">
        <v>0</v>
      </c>
    </row>
    <row r="106" spans="1:11" ht="50.1" customHeight="1">
      <c r="A106" s="7" t="s">
        <v>334</v>
      </c>
      <c r="B106" s="6" t="s">
        <v>335</v>
      </c>
      <c r="C106" s="6" t="s">
        <v>336</v>
      </c>
      <c r="D106" s="6"/>
      <c r="E106" s="6"/>
      <c r="F106" s="10">
        <v>0</v>
      </c>
      <c r="G106" s="10" t="s">
        <v>357</v>
      </c>
      <c r="H106" s="10">
        <v>0</v>
      </c>
      <c r="I106" s="10">
        <v>0</v>
      </c>
      <c r="J106" s="10">
        <v>0</v>
      </c>
      <c r="K106" s="10">
        <v>0</v>
      </c>
    </row>
    <row r="107" spans="1:11" ht="24.95" customHeight="1">
      <c r="A107" s="7" t="s">
        <v>337</v>
      </c>
      <c r="B107" s="6" t="s">
        <v>338</v>
      </c>
      <c r="C107" s="6" t="s">
        <v>339</v>
      </c>
      <c r="D107" s="6"/>
      <c r="E107" s="6"/>
      <c r="F107" s="10">
        <v>0</v>
      </c>
      <c r="G107" s="10" t="s">
        <v>357</v>
      </c>
      <c r="H107" s="10">
        <v>0</v>
      </c>
      <c r="I107" s="10">
        <v>0</v>
      </c>
      <c r="J107" s="10">
        <v>0</v>
      </c>
      <c r="K107" s="10">
        <v>0</v>
      </c>
    </row>
    <row r="108" spans="1:11" ht="38.1" customHeight="1">
      <c r="A108" s="7" t="s">
        <v>340</v>
      </c>
      <c r="B108" s="6" t="s">
        <v>341</v>
      </c>
      <c r="C108" s="6"/>
      <c r="D108" s="6"/>
      <c r="E108" s="6"/>
      <c r="F108" s="10">
        <v>0</v>
      </c>
      <c r="G108" s="10" t="s">
        <v>357</v>
      </c>
      <c r="H108" s="10">
        <v>0</v>
      </c>
      <c r="I108" s="10">
        <v>0</v>
      </c>
      <c r="J108" s="10">
        <v>0</v>
      </c>
      <c r="K108" s="10">
        <v>0</v>
      </c>
    </row>
    <row r="109" spans="1:11" ht="24.95" customHeight="1">
      <c r="A109" s="7" t="s">
        <v>342</v>
      </c>
      <c r="B109" s="6" t="s">
        <v>343</v>
      </c>
      <c r="C109" s="6"/>
      <c r="D109" s="6"/>
      <c r="E109" s="6"/>
      <c r="F109" s="10">
        <v>0</v>
      </c>
      <c r="G109" s="10" t="s">
        <v>357</v>
      </c>
      <c r="H109" s="10">
        <v>0</v>
      </c>
      <c r="I109" s="10">
        <v>0</v>
      </c>
      <c r="J109" s="10">
        <v>0</v>
      </c>
      <c r="K109" s="10">
        <v>0</v>
      </c>
    </row>
    <row r="110" spans="1:11" ht="24.95" customHeight="1">
      <c r="A110" s="7" t="s">
        <v>344</v>
      </c>
      <c r="B110" s="6" t="s">
        <v>345</v>
      </c>
      <c r="C110" s="6"/>
      <c r="D110" s="6"/>
      <c r="E110" s="6"/>
      <c r="F110" s="10">
        <v>0</v>
      </c>
      <c r="G110" s="10" t="s">
        <v>357</v>
      </c>
      <c r="H110" s="10">
        <v>0</v>
      </c>
      <c r="I110" s="10">
        <v>0</v>
      </c>
      <c r="J110" s="10">
        <v>0</v>
      </c>
      <c r="K110" s="10">
        <v>0</v>
      </c>
    </row>
    <row r="111" spans="1:11" ht="24.95" customHeight="1">
      <c r="A111" s="7" t="s">
        <v>346</v>
      </c>
      <c r="B111" s="6" t="s">
        <v>347</v>
      </c>
      <c r="C111" s="6" t="s">
        <v>91</v>
      </c>
      <c r="D111" s="6" t="s">
        <v>91</v>
      </c>
      <c r="E111" s="6"/>
      <c r="F111" s="10">
        <v>18692886.16</v>
      </c>
      <c r="G111" s="10">
        <v>0</v>
      </c>
      <c r="H111" s="10">
        <v>18692886.16</v>
      </c>
      <c r="I111" s="10">
        <v>0</v>
      </c>
      <c r="J111" s="10">
        <v>0</v>
      </c>
      <c r="K111" s="10">
        <v>0</v>
      </c>
    </row>
    <row r="112" spans="1:11" ht="38.1" customHeight="1">
      <c r="A112" s="7" t="s">
        <v>348</v>
      </c>
      <c r="B112" s="6" t="s">
        <v>349</v>
      </c>
      <c r="C112" s="6" t="s">
        <v>350</v>
      </c>
      <c r="D112" s="6"/>
      <c r="E112" s="6"/>
      <c r="F112" s="10">
        <v>18692886.16</v>
      </c>
      <c r="G112" s="10" t="s">
        <v>357</v>
      </c>
      <c r="H112" s="10">
        <v>18692886.16</v>
      </c>
      <c r="I112" s="10">
        <v>0</v>
      </c>
      <c r="J112" s="10">
        <v>0</v>
      </c>
      <c r="K112" s="10">
        <v>0</v>
      </c>
    </row>
    <row r="113" spans="1:11" ht="24.95" customHeight="1">
      <c r="A113" s="7" t="s">
        <v>351</v>
      </c>
      <c r="B113" s="6" t="s">
        <v>352</v>
      </c>
      <c r="C113" s="6" t="s">
        <v>350</v>
      </c>
      <c r="D113" s="6"/>
      <c r="E113" s="6"/>
      <c r="F113" s="10">
        <v>0</v>
      </c>
      <c r="G113" s="10">
        <v>0</v>
      </c>
      <c r="H113" s="10">
        <v>0</v>
      </c>
      <c r="I113" s="10">
        <v>0</v>
      </c>
      <c r="J113" s="10">
        <v>0</v>
      </c>
      <c r="K113" s="10">
        <v>0</v>
      </c>
    </row>
  </sheetData>
  <sheetProtection password="A711" sheet="1" objects="1" scenarios="1"/>
  <mergeCells count="7">
    <mergeCell ref="A2:K2"/>
    <mergeCell ref="A4:A5"/>
    <mergeCell ref="B4:B5"/>
    <mergeCell ref="C4:C5"/>
    <mergeCell ref="D4:D5"/>
    <mergeCell ref="E4:E5"/>
    <mergeCell ref="F4:K4"/>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50"/>
  <sheetViews>
    <sheetView workbookViewId="0"/>
  </sheetViews>
  <sheetFormatPr defaultRowHeight="10.5"/>
  <cols>
    <col min="1" max="1" width="9.5703125" customWidth="1"/>
    <col min="2" max="2" width="57.28515625" customWidth="1"/>
    <col min="3" max="4" width="9.5703125" customWidth="1"/>
    <col min="5" max="5" width="19.140625" customWidth="1"/>
    <col min="6" max="8" width="17.140625" customWidth="1"/>
  </cols>
  <sheetData>
    <row r="1" spans="1:8" ht="15" customHeight="1"/>
    <row r="2" spans="1:8" ht="24.95" customHeight="1">
      <c r="A2" s="14" t="s">
        <v>358</v>
      </c>
      <c r="B2" s="14"/>
      <c r="C2" s="14"/>
      <c r="D2" s="14"/>
      <c r="E2" s="14"/>
      <c r="F2" s="14"/>
      <c r="G2" s="14"/>
      <c r="H2" s="14"/>
    </row>
    <row r="3" spans="1:8" ht="15" customHeight="1"/>
    <row r="4" spans="1:8" ht="24.95" customHeight="1">
      <c r="A4" s="19" t="s">
        <v>359</v>
      </c>
      <c r="B4" s="19" t="s">
        <v>39</v>
      </c>
      <c r="C4" s="19" t="s">
        <v>40</v>
      </c>
      <c r="D4" s="19" t="s">
        <v>360</v>
      </c>
      <c r="E4" s="19" t="s">
        <v>41</v>
      </c>
      <c r="F4" s="19" t="s">
        <v>44</v>
      </c>
      <c r="G4" s="19"/>
      <c r="H4" s="19"/>
    </row>
    <row r="5" spans="1:8" ht="50.1" customHeight="1">
      <c r="A5" s="19"/>
      <c r="B5" s="19"/>
      <c r="C5" s="19"/>
      <c r="D5" s="19"/>
      <c r="E5" s="19"/>
      <c r="F5" s="6" t="s">
        <v>361</v>
      </c>
      <c r="G5" s="6" t="s">
        <v>362</v>
      </c>
      <c r="H5" s="6" t="s">
        <v>363</v>
      </c>
    </row>
    <row r="6" spans="1:8" ht="20.100000000000001" customHeight="1">
      <c r="A6" s="6">
        <v>1</v>
      </c>
      <c r="B6" s="6">
        <v>2</v>
      </c>
      <c r="C6" s="6">
        <v>3</v>
      </c>
      <c r="D6" s="6">
        <v>4</v>
      </c>
      <c r="E6" s="6">
        <v>5</v>
      </c>
      <c r="F6" s="6">
        <v>6</v>
      </c>
      <c r="G6" s="6">
        <v>7</v>
      </c>
      <c r="H6" s="6">
        <v>8</v>
      </c>
    </row>
    <row r="7" spans="1:8">
      <c r="A7" s="6" t="s">
        <v>364</v>
      </c>
      <c r="B7" s="7" t="s">
        <v>365</v>
      </c>
      <c r="C7" s="6" t="s">
        <v>366</v>
      </c>
      <c r="D7" s="6" t="s">
        <v>357</v>
      </c>
      <c r="E7" s="6"/>
      <c r="F7" s="10">
        <f>F8+F9+F10+F15+F16+F18+F19+F20+F22+F23+F25+F26</f>
        <v>847438266.36000001</v>
      </c>
      <c r="G7" s="10">
        <f>G8+G9+G10+G15+G16+G18+G19+G20+G22+G23+G25+G26</f>
        <v>144866336.94</v>
      </c>
      <c r="H7" s="10">
        <f>H8+H9+H10+H15+H16+H18+H19+H20+H22+H23+H25+H26</f>
        <v>144866336.94</v>
      </c>
    </row>
    <row r="8" spans="1:8" ht="31.5">
      <c r="A8" s="6" t="s">
        <v>367</v>
      </c>
      <c r="B8" s="7" t="s">
        <v>368</v>
      </c>
      <c r="C8" s="6" t="s">
        <v>369</v>
      </c>
      <c r="D8" s="6" t="s">
        <v>357</v>
      </c>
      <c r="E8" s="6"/>
      <c r="F8" s="10">
        <v>0</v>
      </c>
      <c r="G8" s="10">
        <v>0</v>
      </c>
      <c r="H8" s="10">
        <v>0</v>
      </c>
    </row>
    <row r="9" spans="1:8" ht="42">
      <c r="A9" s="6" t="s">
        <v>370</v>
      </c>
      <c r="B9" s="7" t="s">
        <v>371</v>
      </c>
      <c r="C9" s="6" t="s">
        <v>372</v>
      </c>
      <c r="D9" s="6" t="s">
        <v>357</v>
      </c>
      <c r="E9" s="6"/>
      <c r="F9" s="10">
        <v>0</v>
      </c>
      <c r="G9" s="10">
        <v>0</v>
      </c>
      <c r="H9" s="10">
        <v>0</v>
      </c>
    </row>
    <row r="10" spans="1:8" ht="31.5">
      <c r="A10" s="6" t="s">
        <v>373</v>
      </c>
      <c r="B10" s="7" t="s">
        <v>374</v>
      </c>
      <c r="C10" s="6" t="s">
        <v>375</v>
      </c>
      <c r="D10" s="6" t="s">
        <v>357</v>
      </c>
      <c r="E10" s="6"/>
      <c r="F10" s="10">
        <v>133000925.15000001</v>
      </c>
      <c r="G10" s="10">
        <v>0</v>
      </c>
      <c r="H10" s="10">
        <v>0</v>
      </c>
    </row>
    <row r="11" spans="1:8">
      <c r="A11" s="6" t="s">
        <v>376</v>
      </c>
      <c r="B11" s="7" t="s">
        <v>377</v>
      </c>
      <c r="C11" s="6" t="s">
        <v>378</v>
      </c>
      <c r="D11" s="6" t="s">
        <v>357</v>
      </c>
      <c r="E11" s="6"/>
      <c r="F11" s="10">
        <v>125251490.8</v>
      </c>
      <c r="G11" s="10">
        <v>0</v>
      </c>
      <c r="H11" s="10">
        <v>0</v>
      </c>
    </row>
    <row r="12" spans="1:8">
      <c r="A12" s="6" t="s">
        <v>379</v>
      </c>
      <c r="B12" s="7" t="s">
        <v>380</v>
      </c>
      <c r="C12" s="6" t="s">
        <v>381</v>
      </c>
      <c r="D12" s="6" t="s">
        <v>357</v>
      </c>
      <c r="E12" s="6"/>
      <c r="F12" s="10">
        <v>7749434.3499999996</v>
      </c>
      <c r="G12" s="10">
        <v>0</v>
      </c>
      <c r="H12" s="10">
        <v>0</v>
      </c>
    </row>
    <row r="13" spans="1:8" ht="42">
      <c r="A13" s="6" t="s">
        <v>382</v>
      </c>
      <c r="B13" s="7" t="s">
        <v>383</v>
      </c>
      <c r="C13" s="6" t="s">
        <v>384</v>
      </c>
      <c r="D13" s="6" t="s">
        <v>357</v>
      </c>
      <c r="E13" s="6"/>
      <c r="F13" s="10">
        <f>F15+F16+F18+F19+F20+F22+F23+F25+F26</f>
        <v>714437341.21000004</v>
      </c>
      <c r="G13" s="10">
        <f>G15+G16+G18+G19+G20+G22+G23+G25+G26</f>
        <v>144866336.94</v>
      </c>
      <c r="H13" s="10">
        <f>H15+H16+H18+H19+H20+H22+H23+H25+H26</f>
        <v>144866336.94</v>
      </c>
    </row>
    <row r="14" spans="1:8" ht="31.5">
      <c r="A14" s="6" t="s">
        <v>385</v>
      </c>
      <c r="B14" s="7" t="s">
        <v>386</v>
      </c>
      <c r="C14" s="6" t="s">
        <v>387</v>
      </c>
      <c r="D14" s="6" t="s">
        <v>357</v>
      </c>
      <c r="E14" s="6"/>
      <c r="F14" s="10">
        <f>F15+F16</f>
        <v>94596457.849999994</v>
      </c>
      <c r="G14" s="10">
        <f>G15+G16</f>
        <v>129297955.31</v>
      </c>
      <c r="H14" s="10">
        <f>H15+H16</f>
        <v>129297955.31</v>
      </c>
    </row>
    <row r="15" spans="1:8">
      <c r="A15" s="6" t="s">
        <v>388</v>
      </c>
      <c r="B15" s="7" t="s">
        <v>377</v>
      </c>
      <c r="C15" s="6" t="s">
        <v>389</v>
      </c>
      <c r="D15" s="6" t="s">
        <v>357</v>
      </c>
      <c r="E15" s="6"/>
      <c r="F15" s="10">
        <v>94596457.849999994</v>
      </c>
      <c r="G15" s="10">
        <v>129297955.31</v>
      </c>
      <c r="H15" s="10">
        <v>129297955.31</v>
      </c>
    </row>
    <row r="16" spans="1:8">
      <c r="A16" s="6" t="s">
        <v>390</v>
      </c>
      <c r="B16" s="7" t="s">
        <v>380</v>
      </c>
      <c r="C16" s="6" t="s">
        <v>391</v>
      </c>
      <c r="D16" s="6" t="s">
        <v>357</v>
      </c>
      <c r="E16" s="6"/>
      <c r="F16" s="10">
        <v>0</v>
      </c>
      <c r="G16" s="10">
        <v>0</v>
      </c>
      <c r="H16" s="10">
        <v>0</v>
      </c>
    </row>
    <row r="17" spans="1:8" ht="31.5">
      <c r="A17" s="6" t="s">
        <v>392</v>
      </c>
      <c r="B17" s="7" t="s">
        <v>393</v>
      </c>
      <c r="C17" s="6" t="s">
        <v>394</v>
      </c>
      <c r="D17" s="6" t="s">
        <v>357</v>
      </c>
      <c r="E17" s="6"/>
      <c r="F17" s="10">
        <f>F18+F19</f>
        <v>607381939.34000003</v>
      </c>
      <c r="G17" s="10">
        <f>G18+G19</f>
        <v>0</v>
      </c>
      <c r="H17" s="10">
        <f>H18+H19</f>
        <v>0</v>
      </c>
    </row>
    <row r="18" spans="1:8">
      <c r="A18" s="6" t="s">
        <v>395</v>
      </c>
      <c r="B18" s="7" t="s">
        <v>377</v>
      </c>
      <c r="C18" s="6" t="s">
        <v>396</v>
      </c>
      <c r="D18" s="6" t="s">
        <v>357</v>
      </c>
      <c r="E18" s="6"/>
      <c r="F18" s="10">
        <v>607381939.34000003</v>
      </c>
      <c r="G18" s="10">
        <v>0</v>
      </c>
      <c r="H18" s="10">
        <v>0</v>
      </c>
    </row>
    <row r="19" spans="1:8">
      <c r="A19" s="6" t="s">
        <v>397</v>
      </c>
      <c r="B19" s="7" t="s">
        <v>380</v>
      </c>
      <c r="C19" s="6" t="s">
        <v>398</v>
      </c>
      <c r="D19" s="6" t="s">
        <v>357</v>
      </c>
      <c r="E19" s="6"/>
      <c r="F19" s="10">
        <v>0</v>
      </c>
      <c r="G19" s="10">
        <v>0</v>
      </c>
      <c r="H19" s="10">
        <v>0</v>
      </c>
    </row>
    <row r="20" spans="1:8" ht="21">
      <c r="A20" s="6" t="s">
        <v>399</v>
      </c>
      <c r="B20" s="7" t="s">
        <v>400</v>
      </c>
      <c r="C20" s="6" t="s">
        <v>401</v>
      </c>
      <c r="D20" s="6" t="s">
        <v>357</v>
      </c>
      <c r="E20" s="6"/>
      <c r="F20" s="10">
        <v>0</v>
      </c>
      <c r="G20" s="10">
        <v>0</v>
      </c>
      <c r="H20" s="10">
        <v>0</v>
      </c>
    </row>
    <row r="21" spans="1:8">
      <c r="A21" s="6" t="s">
        <v>402</v>
      </c>
      <c r="B21" s="7" t="s">
        <v>403</v>
      </c>
      <c r="C21" s="6" t="s">
        <v>404</v>
      </c>
      <c r="D21" s="6" t="s">
        <v>357</v>
      </c>
      <c r="E21" s="6"/>
      <c r="F21" s="10">
        <f>F22+F23</f>
        <v>0</v>
      </c>
      <c r="G21" s="10">
        <f>G22+G23</f>
        <v>0</v>
      </c>
      <c r="H21" s="10">
        <f>H22+H23</f>
        <v>0</v>
      </c>
    </row>
    <row r="22" spans="1:8">
      <c r="A22" s="6" t="s">
        <v>405</v>
      </c>
      <c r="B22" s="7" t="s">
        <v>377</v>
      </c>
      <c r="C22" s="6" t="s">
        <v>406</v>
      </c>
      <c r="D22" s="6" t="s">
        <v>357</v>
      </c>
      <c r="E22" s="6"/>
      <c r="F22" s="10">
        <v>0</v>
      </c>
      <c r="G22" s="10">
        <v>0</v>
      </c>
      <c r="H22" s="10">
        <v>0</v>
      </c>
    </row>
    <row r="23" spans="1:8">
      <c r="A23" s="6" t="s">
        <v>407</v>
      </c>
      <c r="B23" s="7" t="s">
        <v>380</v>
      </c>
      <c r="C23" s="6" t="s">
        <v>408</v>
      </c>
      <c r="D23" s="6" t="s">
        <v>357</v>
      </c>
      <c r="E23" s="6"/>
      <c r="F23" s="10">
        <v>0</v>
      </c>
      <c r="G23" s="10">
        <v>0</v>
      </c>
      <c r="H23" s="10">
        <v>0</v>
      </c>
    </row>
    <row r="24" spans="1:8">
      <c r="A24" s="6" t="s">
        <v>409</v>
      </c>
      <c r="B24" s="7" t="s">
        <v>410</v>
      </c>
      <c r="C24" s="6" t="s">
        <v>411</v>
      </c>
      <c r="D24" s="6" t="s">
        <v>357</v>
      </c>
      <c r="E24" s="6"/>
      <c r="F24" s="10">
        <f>F25+F26</f>
        <v>12458944.02</v>
      </c>
      <c r="G24" s="10">
        <f>G25+G26</f>
        <v>15568381.630000001</v>
      </c>
      <c r="H24" s="10">
        <f>H25+H26</f>
        <v>15568381.630000001</v>
      </c>
    </row>
    <row r="25" spans="1:8">
      <c r="A25" s="6" t="s">
        <v>412</v>
      </c>
      <c r="B25" s="7" t="s">
        <v>377</v>
      </c>
      <c r="C25" s="6" t="s">
        <v>413</v>
      </c>
      <c r="D25" s="6" t="s">
        <v>357</v>
      </c>
      <c r="E25" s="6"/>
      <c r="F25" s="10">
        <v>0</v>
      </c>
      <c r="G25" s="10">
        <v>0</v>
      </c>
      <c r="H25" s="10">
        <v>0</v>
      </c>
    </row>
    <row r="26" spans="1:8">
      <c r="A26" s="6" t="s">
        <v>414</v>
      </c>
      <c r="B26" s="7" t="s">
        <v>380</v>
      </c>
      <c r="C26" s="6" t="s">
        <v>415</v>
      </c>
      <c r="D26" s="6" t="s">
        <v>357</v>
      </c>
      <c r="E26" s="6"/>
      <c r="F26" s="10">
        <v>12458944.02</v>
      </c>
      <c r="G26" s="10">
        <v>15568381.630000001</v>
      </c>
      <c r="H26" s="10">
        <v>15568381.630000001</v>
      </c>
    </row>
    <row r="27" spans="1:8" ht="42">
      <c r="A27" s="6" t="s">
        <v>416</v>
      </c>
      <c r="B27" s="7" t="s">
        <v>417</v>
      </c>
      <c r="C27" s="6" t="s">
        <v>418</v>
      </c>
      <c r="D27" s="6" t="s">
        <v>357</v>
      </c>
      <c r="E27" s="6"/>
      <c r="F27" s="10">
        <f>F28+F29+F30</f>
        <v>701978397.19000006</v>
      </c>
      <c r="G27" s="10">
        <f>G28+G29+G30</f>
        <v>129297955.31</v>
      </c>
      <c r="H27" s="10">
        <f>H28+H29+H30</f>
        <v>129297955.31</v>
      </c>
    </row>
    <row r="28" spans="1:8">
      <c r="A28" s="6" t="s">
        <v>419</v>
      </c>
      <c r="B28" s="7" t="s">
        <v>420</v>
      </c>
      <c r="C28" s="6" t="s">
        <v>421</v>
      </c>
      <c r="D28" s="6" t="s">
        <v>422</v>
      </c>
      <c r="E28" s="6"/>
      <c r="F28" s="10">
        <v>701978397.19000006</v>
      </c>
      <c r="G28" s="10">
        <v>129297955.31</v>
      </c>
      <c r="H28" s="10">
        <v>129297955.31</v>
      </c>
    </row>
    <row r="29" spans="1:8">
      <c r="A29" s="6" t="s">
        <v>423</v>
      </c>
      <c r="B29" s="7" t="s">
        <v>420</v>
      </c>
      <c r="C29" s="6" t="s">
        <v>424</v>
      </c>
      <c r="D29" s="6" t="s">
        <v>425</v>
      </c>
      <c r="E29" s="6"/>
      <c r="F29" s="10">
        <v>0</v>
      </c>
      <c r="G29" s="10">
        <v>0</v>
      </c>
      <c r="H29" s="10">
        <v>0</v>
      </c>
    </row>
    <row r="30" spans="1:8">
      <c r="A30" s="6" t="s">
        <v>426</v>
      </c>
      <c r="B30" s="7" t="s">
        <v>420</v>
      </c>
      <c r="C30" s="6" t="s">
        <v>427</v>
      </c>
      <c r="D30" s="6" t="s">
        <v>428</v>
      </c>
      <c r="E30" s="6"/>
      <c r="F30" s="10">
        <v>0</v>
      </c>
      <c r="G30" s="10">
        <v>0</v>
      </c>
      <c r="H30" s="10">
        <v>0</v>
      </c>
    </row>
    <row r="31" spans="1:8" ht="42">
      <c r="A31" s="6" t="s">
        <v>429</v>
      </c>
      <c r="B31" s="7" t="s">
        <v>430</v>
      </c>
      <c r="C31" s="6" t="s">
        <v>431</v>
      </c>
      <c r="D31" s="6" t="s">
        <v>357</v>
      </c>
      <c r="E31" s="6"/>
      <c r="F31" s="10">
        <f>F32+F33+F34</f>
        <v>12458944.02</v>
      </c>
      <c r="G31" s="10">
        <f>G32+G33+G34</f>
        <v>15568381.630000001</v>
      </c>
      <c r="H31" s="10">
        <f>H32+H33+H34</f>
        <v>15568381.630000001</v>
      </c>
    </row>
    <row r="32" spans="1:8">
      <c r="A32" s="6" t="s">
        <v>432</v>
      </c>
      <c r="B32" s="7" t="s">
        <v>420</v>
      </c>
      <c r="C32" s="6" t="s">
        <v>433</v>
      </c>
      <c r="D32" s="6" t="s">
        <v>422</v>
      </c>
      <c r="E32" s="6"/>
      <c r="F32" s="10">
        <v>12458944.02</v>
      </c>
      <c r="G32" s="10">
        <v>15568381.630000001</v>
      </c>
      <c r="H32" s="10">
        <v>15568381.630000001</v>
      </c>
    </row>
    <row r="33" spans="1:8">
      <c r="A33" s="6" t="s">
        <v>434</v>
      </c>
      <c r="B33" s="7" t="s">
        <v>420</v>
      </c>
      <c r="C33" s="6" t="s">
        <v>435</v>
      </c>
      <c r="D33" s="6" t="s">
        <v>425</v>
      </c>
      <c r="E33" s="6"/>
      <c r="F33" s="10">
        <v>0</v>
      </c>
      <c r="G33" s="10">
        <v>0</v>
      </c>
      <c r="H33" s="10">
        <v>0</v>
      </c>
    </row>
    <row r="34" spans="1:8">
      <c r="A34" s="6" t="s">
        <v>436</v>
      </c>
      <c r="B34" s="7" t="s">
        <v>420</v>
      </c>
      <c r="C34" s="6" t="s">
        <v>437</v>
      </c>
      <c r="D34" s="6" t="s">
        <v>428</v>
      </c>
      <c r="E34" s="6"/>
      <c r="F34" s="10">
        <v>0</v>
      </c>
      <c r="G34" s="10">
        <v>0</v>
      </c>
      <c r="H34" s="10">
        <v>0</v>
      </c>
    </row>
    <row r="35" spans="1:8" ht="15" customHeight="1"/>
    <row r="36" spans="1:8" ht="39.950000000000003" customHeight="1">
      <c r="A36" s="24" t="s">
        <v>438</v>
      </c>
      <c r="B36" s="24"/>
      <c r="C36" s="15"/>
      <c r="D36" s="15"/>
      <c r="E36" s="8"/>
      <c r="F36" s="15"/>
      <c r="G36" s="15"/>
    </row>
    <row r="37" spans="1:8" ht="20.100000000000001" customHeight="1">
      <c r="C37" s="17" t="s">
        <v>439</v>
      </c>
      <c r="D37" s="17"/>
      <c r="E37" s="2" t="s">
        <v>5</v>
      </c>
      <c r="F37" s="17" t="s">
        <v>6</v>
      </c>
      <c r="G37" s="17"/>
    </row>
    <row r="38" spans="1:8" ht="15" customHeight="1"/>
    <row r="39" spans="1:8" ht="39.950000000000003" customHeight="1">
      <c r="A39" s="24" t="s">
        <v>440</v>
      </c>
      <c r="B39" s="24"/>
      <c r="C39" s="15"/>
      <c r="D39" s="15"/>
      <c r="E39" s="8"/>
      <c r="F39" s="15"/>
      <c r="G39" s="15"/>
    </row>
    <row r="40" spans="1:8" ht="20.100000000000001" customHeight="1">
      <c r="C40" s="17" t="s">
        <v>439</v>
      </c>
      <c r="D40" s="17"/>
      <c r="E40" s="2" t="s">
        <v>441</v>
      </c>
      <c r="F40" s="17" t="s">
        <v>442</v>
      </c>
      <c r="G40" s="17"/>
    </row>
    <row r="41" spans="1:8" ht="20.100000000000001" customHeight="1">
      <c r="A41" s="17" t="s">
        <v>443</v>
      </c>
      <c r="B41" s="17"/>
    </row>
    <row r="42" spans="1:8" ht="15" customHeight="1"/>
    <row r="43" spans="1:8" ht="20.100000000000001" customHeight="1">
      <c r="A43" s="25" t="s">
        <v>0</v>
      </c>
      <c r="B43" s="25"/>
      <c r="C43" s="25"/>
      <c r="D43" s="25"/>
      <c r="E43" s="25"/>
    </row>
    <row r="44" spans="1:8" ht="39.950000000000003" customHeight="1">
      <c r="A44" s="15" t="s">
        <v>2</v>
      </c>
      <c r="B44" s="15"/>
      <c r="C44" s="15"/>
      <c r="D44" s="15"/>
      <c r="E44" s="15"/>
    </row>
    <row r="45" spans="1:8" ht="20.100000000000001" customHeight="1">
      <c r="A45" s="17" t="s">
        <v>444</v>
      </c>
      <c r="B45" s="17"/>
      <c r="C45" s="17"/>
      <c r="D45" s="17"/>
      <c r="E45" s="17"/>
    </row>
    <row r="46" spans="1:8" ht="15" customHeight="1"/>
    <row r="47" spans="1:8" ht="39.950000000000003" customHeight="1">
      <c r="A47" s="15"/>
      <c r="B47" s="15"/>
      <c r="C47" s="15"/>
      <c r="D47" s="15"/>
      <c r="E47" s="15"/>
    </row>
    <row r="48" spans="1:8" ht="20.100000000000001" customHeight="1">
      <c r="A48" s="17" t="s">
        <v>5</v>
      </c>
      <c r="B48" s="17"/>
      <c r="C48" s="17" t="s">
        <v>6</v>
      </c>
      <c r="D48" s="17"/>
      <c r="E48" s="17"/>
    </row>
    <row r="49" spans="1:2" ht="20.100000000000001" customHeight="1">
      <c r="A49" s="17" t="s">
        <v>443</v>
      </c>
      <c r="B49" s="17"/>
    </row>
    <row r="50" spans="1:2" ht="20.100000000000001" customHeight="1">
      <c r="A50" s="4" t="s">
        <v>445</v>
      </c>
    </row>
  </sheetData>
  <sheetProtection password="A711"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210"/>
  <sheetViews>
    <sheetView workbookViewId="0"/>
  </sheetViews>
  <sheetFormatPr defaultRowHeight="10.5"/>
  <cols>
    <col min="1" max="1" width="11.42578125" customWidth="1"/>
    <col min="2" max="2" width="57.28515625" customWidth="1"/>
    <col min="3" max="10" width="19.140625" customWidth="1"/>
  </cols>
  <sheetData>
    <row r="1" spans="1:8" ht="24.95" customHeight="1"/>
    <row r="2" spans="1:8" ht="24.95" customHeight="1">
      <c r="A2" s="26" t="s">
        <v>446</v>
      </c>
      <c r="B2" s="26"/>
      <c r="C2" s="27" t="s">
        <v>103</v>
      </c>
      <c r="D2" s="27"/>
      <c r="E2" s="27"/>
      <c r="F2" s="27"/>
      <c r="G2" s="27"/>
      <c r="H2" s="27"/>
    </row>
    <row r="3" spans="1:8" ht="24.95" customHeight="1">
      <c r="A3" s="26" t="s">
        <v>447</v>
      </c>
      <c r="B3" s="26"/>
      <c r="C3" s="27" t="s">
        <v>448</v>
      </c>
      <c r="D3" s="27"/>
      <c r="E3" s="27"/>
      <c r="F3" s="27"/>
      <c r="G3" s="27"/>
      <c r="H3" s="27"/>
    </row>
    <row r="4" spans="1:8" ht="24.95" customHeight="1">
      <c r="A4" s="17" t="s">
        <v>449</v>
      </c>
      <c r="B4" s="17"/>
      <c r="C4" s="17"/>
      <c r="D4" s="17"/>
      <c r="E4" s="17"/>
      <c r="F4" s="17"/>
      <c r="G4" s="17"/>
      <c r="H4" s="17"/>
    </row>
    <row r="5" spans="1:8" ht="24.95" customHeight="1"/>
    <row r="6" spans="1:8" ht="50.1" customHeight="1">
      <c r="A6" s="19" t="s">
        <v>359</v>
      </c>
      <c r="B6" s="19" t="s">
        <v>450</v>
      </c>
      <c r="C6" s="19" t="s">
        <v>451</v>
      </c>
      <c r="D6" s="19" t="s">
        <v>452</v>
      </c>
      <c r="E6" s="19"/>
      <c r="F6" s="19"/>
      <c r="G6" s="19"/>
      <c r="H6" s="19" t="s">
        <v>453</v>
      </c>
    </row>
    <row r="7" spans="1:8" ht="50.1" customHeight="1">
      <c r="A7" s="19"/>
      <c r="B7" s="19"/>
      <c r="C7" s="19"/>
      <c r="D7" s="19" t="s">
        <v>454</v>
      </c>
      <c r="E7" s="19" t="s">
        <v>455</v>
      </c>
      <c r="F7" s="19"/>
      <c r="G7" s="19"/>
      <c r="H7" s="19"/>
    </row>
    <row r="8" spans="1:8" ht="50.1" customHeight="1">
      <c r="A8" s="19"/>
      <c r="B8" s="19"/>
      <c r="C8" s="19"/>
      <c r="D8" s="19"/>
      <c r="E8" s="6" t="s">
        <v>456</v>
      </c>
      <c r="F8" s="6" t="s">
        <v>457</v>
      </c>
      <c r="G8" s="6" t="s">
        <v>458</v>
      </c>
      <c r="H8" s="19"/>
    </row>
    <row r="9" spans="1:8" ht="24.95" customHeight="1">
      <c r="A9" s="6" t="s">
        <v>364</v>
      </c>
      <c r="B9" s="6" t="s">
        <v>459</v>
      </c>
      <c r="C9" s="6" t="s">
        <v>460</v>
      </c>
      <c r="D9" s="6" t="s">
        <v>461</v>
      </c>
      <c r="E9" s="6" t="s">
        <v>462</v>
      </c>
      <c r="F9" s="6" t="s">
        <v>463</v>
      </c>
      <c r="G9" s="6" t="s">
        <v>464</v>
      </c>
      <c r="H9" s="6" t="s">
        <v>465</v>
      </c>
    </row>
    <row r="10" spans="1:8" ht="21">
      <c r="A10" s="6" t="s">
        <v>364</v>
      </c>
      <c r="B10" s="7" t="s">
        <v>466</v>
      </c>
      <c r="C10" s="10">
        <v>2.25</v>
      </c>
      <c r="D10" s="10">
        <v>84964.49</v>
      </c>
      <c r="E10" s="10">
        <v>47255</v>
      </c>
      <c r="F10" s="10">
        <v>0</v>
      </c>
      <c r="G10" s="10">
        <v>37709.49</v>
      </c>
      <c r="H10" s="10">
        <v>2752849.48</v>
      </c>
    </row>
    <row r="11" spans="1:8" ht="21">
      <c r="A11" s="6" t="s">
        <v>459</v>
      </c>
      <c r="B11" s="7" t="s">
        <v>467</v>
      </c>
      <c r="C11" s="10">
        <v>6.75</v>
      </c>
      <c r="D11" s="10">
        <v>83134.679999999993</v>
      </c>
      <c r="E11" s="10">
        <v>52775</v>
      </c>
      <c r="F11" s="10">
        <v>0</v>
      </c>
      <c r="G11" s="10">
        <v>30359.68</v>
      </c>
      <c r="H11" s="10">
        <v>7743995.4400000004</v>
      </c>
    </row>
    <row r="12" spans="1:8" ht="21">
      <c r="A12" s="6" t="s">
        <v>460</v>
      </c>
      <c r="B12" s="7" t="s">
        <v>468</v>
      </c>
      <c r="C12" s="10">
        <v>10</v>
      </c>
      <c r="D12" s="10">
        <v>84508.120599999995</v>
      </c>
      <c r="E12" s="10">
        <v>54815</v>
      </c>
      <c r="F12" s="10">
        <v>0</v>
      </c>
      <c r="G12" s="10">
        <v>29693.120599999998</v>
      </c>
      <c r="H12" s="10">
        <v>11662120.640000001</v>
      </c>
    </row>
    <row r="13" spans="1:8" ht="21">
      <c r="A13" s="6" t="s">
        <v>461</v>
      </c>
      <c r="B13" s="7" t="s">
        <v>469</v>
      </c>
      <c r="C13" s="10">
        <v>1</v>
      </c>
      <c r="D13" s="10">
        <v>33362.449999999997</v>
      </c>
      <c r="E13" s="10">
        <v>17580</v>
      </c>
      <c r="F13" s="10">
        <v>0</v>
      </c>
      <c r="G13" s="10">
        <v>15782.45</v>
      </c>
      <c r="H13" s="10">
        <v>540471.68999999994</v>
      </c>
    </row>
    <row r="14" spans="1:8" ht="21">
      <c r="A14" s="6" t="s">
        <v>462</v>
      </c>
      <c r="B14" s="7" t="s">
        <v>470</v>
      </c>
      <c r="C14" s="10">
        <v>20.55</v>
      </c>
      <c r="D14" s="10">
        <v>43562.85</v>
      </c>
      <c r="E14" s="10">
        <v>22955</v>
      </c>
      <c r="F14" s="10">
        <v>0</v>
      </c>
      <c r="G14" s="10">
        <v>20607.849999999999</v>
      </c>
      <c r="H14" s="10">
        <v>14502508.390000001</v>
      </c>
    </row>
    <row r="15" spans="1:8" ht="21">
      <c r="A15" s="6" t="s">
        <v>463</v>
      </c>
      <c r="B15" s="7" t="s">
        <v>471</v>
      </c>
      <c r="C15" s="10">
        <v>0.5</v>
      </c>
      <c r="D15" s="10">
        <v>56342.07</v>
      </c>
      <c r="E15" s="10">
        <v>30767</v>
      </c>
      <c r="F15" s="10">
        <v>0</v>
      </c>
      <c r="G15" s="10">
        <v>25575.07</v>
      </c>
      <c r="H15" s="10">
        <v>422565.53</v>
      </c>
    </row>
    <row r="16" spans="1:8" ht="21">
      <c r="A16" s="6" t="s">
        <v>464</v>
      </c>
      <c r="B16" s="7" t="s">
        <v>472</v>
      </c>
      <c r="C16" s="10">
        <v>31.05</v>
      </c>
      <c r="D16" s="10">
        <v>68908.350000000006</v>
      </c>
      <c r="E16" s="10">
        <v>38325</v>
      </c>
      <c r="F16" s="10">
        <v>0</v>
      </c>
      <c r="G16" s="10">
        <v>30583.35</v>
      </c>
      <c r="H16" s="10">
        <v>30810301.449999999</v>
      </c>
    </row>
    <row r="17" spans="1:8" ht="21">
      <c r="A17" s="6" t="s">
        <v>465</v>
      </c>
      <c r="B17" s="7" t="s">
        <v>473</v>
      </c>
      <c r="C17" s="10">
        <v>51.95</v>
      </c>
      <c r="D17" s="10">
        <v>62043.35</v>
      </c>
      <c r="E17" s="10">
        <v>40115</v>
      </c>
      <c r="F17" s="10">
        <v>0</v>
      </c>
      <c r="G17" s="10">
        <v>21928.35</v>
      </c>
      <c r="H17" s="10">
        <v>46413389.270000003</v>
      </c>
    </row>
    <row r="18" spans="1:8" ht="21">
      <c r="A18" s="6" t="s">
        <v>474</v>
      </c>
      <c r="B18" s="7" t="s">
        <v>475</v>
      </c>
      <c r="C18" s="10">
        <v>1.5</v>
      </c>
      <c r="D18" s="10">
        <v>80534.37</v>
      </c>
      <c r="E18" s="10">
        <v>45635</v>
      </c>
      <c r="F18" s="10">
        <v>0</v>
      </c>
      <c r="G18" s="10">
        <v>34899.370000000003</v>
      </c>
      <c r="H18" s="10">
        <v>1667061.46</v>
      </c>
    </row>
    <row r="19" spans="1:8" ht="21">
      <c r="A19" s="6" t="s">
        <v>476</v>
      </c>
      <c r="B19" s="7" t="s">
        <v>477</v>
      </c>
      <c r="C19" s="10">
        <v>2</v>
      </c>
      <c r="D19" s="10">
        <v>72126.77</v>
      </c>
      <c r="E19" s="10">
        <v>40115</v>
      </c>
      <c r="F19" s="10">
        <v>0</v>
      </c>
      <c r="G19" s="10">
        <v>32011.77</v>
      </c>
      <c r="H19" s="10">
        <v>2077250.98</v>
      </c>
    </row>
    <row r="20" spans="1:8" ht="21">
      <c r="A20" s="6" t="s">
        <v>478</v>
      </c>
      <c r="B20" s="7" t="s">
        <v>479</v>
      </c>
      <c r="C20" s="10">
        <v>1</v>
      </c>
      <c r="D20" s="10">
        <v>38325</v>
      </c>
      <c r="E20" s="10">
        <v>38325</v>
      </c>
      <c r="F20" s="10">
        <v>0</v>
      </c>
      <c r="G20" s="10">
        <v>0</v>
      </c>
      <c r="H20" s="10">
        <v>551880</v>
      </c>
    </row>
    <row r="21" spans="1:8" ht="21">
      <c r="A21" s="6" t="s">
        <v>480</v>
      </c>
      <c r="B21" s="7" t="s">
        <v>481</v>
      </c>
      <c r="C21" s="10">
        <v>6</v>
      </c>
      <c r="D21" s="10">
        <v>72126.77</v>
      </c>
      <c r="E21" s="10">
        <v>40115</v>
      </c>
      <c r="F21" s="10">
        <v>0</v>
      </c>
      <c r="G21" s="10">
        <v>32011.77</v>
      </c>
      <c r="H21" s="10">
        <v>6231752.9299999997</v>
      </c>
    </row>
    <row r="22" spans="1:8" ht="21">
      <c r="A22" s="6" t="s">
        <v>482</v>
      </c>
      <c r="B22" s="7" t="s">
        <v>483</v>
      </c>
      <c r="C22" s="10">
        <v>1</v>
      </c>
      <c r="D22" s="10">
        <v>84964.49</v>
      </c>
      <c r="E22" s="10">
        <v>47255</v>
      </c>
      <c r="F22" s="10">
        <v>0</v>
      </c>
      <c r="G22" s="10">
        <v>37709.49</v>
      </c>
      <c r="H22" s="10">
        <v>1223488.6599999999</v>
      </c>
    </row>
    <row r="23" spans="1:8" ht="21">
      <c r="A23" s="6" t="s">
        <v>484</v>
      </c>
      <c r="B23" s="7" t="s">
        <v>485</v>
      </c>
      <c r="C23" s="10">
        <v>1</v>
      </c>
      <c r="D23" s="10">
        <v>96734.77</v>
      </c>
      <c r="E23" s="10">
        <v>54815</v>
      </c>
      <c r="F23" s="10">
        <v>0</v>
      </c>
      <c r="G23" s="10">
        <v>41919.769999999997</v>
      </c>
      <c r="H23" s="10">
        <v>1334939.83</v>
      </c>
    </row>
    <row r="24" spans="1:8">
      <c r="A24" s="6" t="s">
        <v>486</v>
      </c>
      <c r="B24" s="7" t="s">
        <v>487</v>
      </c>
      <c r="C24" s="10">
        <v>1</v>
      </c>
      <c r="D24" s="10">
        <v>26667</v>
      </c>
      <c r="E24" s="10">
        <v>26667</v>
      </c>
      <c r="F24" s="10">
        <v>0</v>
      </c>
      <c r="G24" s="10">
        <v>0</v>
      </c>
      <c r="H24" s="10">
        <v>416005.2</v>
      </c>
    </row>
    <row r="25" spans="1:8">
      <c r="A25" s="6" t="s">
        <v>488</v>
      </c>
      <c r="B25" s="7" t="s">
        <v>489</v>
      </c>
      <c r="C25" s="10">
        <v>1</v>
      </c>
      <c r="D25" s="10">
        <v>47373.327499999999</v>
      </c>
      <c r="E25" s="10">
        <v>32630</v>
      </c>
      <c r="F25" s="10">
        <v>0</v>
      </c>
      <c r="G25" s="10">
        <v>14743.327499999999</v>
      </c>
      <c r="H25" s="10">
        <v>1335927.8400000001</v>
      </c>
    </row>
    <row r="26" spans="1:8">
      <c r="A26" s="6" t="s">
        <v>490</v>
      </c>
      <c r="B26" s="7" t="s">
        <v>491</v>
      </c>
      <c r="C26" s="10">
        <v>1</v>
      </c>
      <c r="D26" s="10">
        <v>29667</v>
      </c>
      <c r="E26" s="10">
        <v>29667</v>
      </c>
      <c r="F26" s="10">
        <v>0</v>
      </c>
      <c r="G26" s="10">
        <v>0</v>
      </c>
      <c r="H26" s="10">
        <v>462805.2</v>
      </c>
    </row>
    <row r="27" spans="1:8" ht="21">
      <c r="A27" s="6" t="s">
        <v>492</v>
      </c>
      <c r="B27" s="7" t="s">
        <v>493</v>
      </c>
      <c r="C27" s="10">
        <v>7</v>
      </c>
      <c r="D27" s="10">
        <v>29743.65</v>
      </c>
      <c r="E27" s="10">
        <v>23365</v>
      </c>
      <c r="F27" s="10">
        <v>0</v>
      </c>
      <c r="G27" s="10">
        <v>6378.65</v>
      </c>
      <c r="H27" s="10">
        <v>3248006.58</v>
      </c>
    </row>
    <row r="28" spans="1:8" ht="21">
      <c r="A28" s="6" t="s">
        <v>494</v>
      </c>
      <c r="B28" s="7" t="s">
        <v>495</v>
      </c>
      <c r="C28" s="10">
        <v>64.5</v>
      </c>
      <c r="D28" s="10">
        <v>28222.9</v>
      </c>
      <c r="E28" s="10">
        <v>21255</v>
      </c>
      <c r="F28" s="10">
        <v>0</v>
      </c>
      <c r="G28" s="10">
        <v>6967.9</v>
      </c>
      <c r="H28" s="10">
        <v>28397881.98</v>
      </c>
    </row>
    <row r="29" spans="1:8" ht="21">
      <c r="A29" s="6" t="s">
        <v>496</v>
      </c>
      <c r="B29" s="7" t="s">
        <v>497</v>
      </c>
      <c r="C29" s="10">
        <v>2</v>
      </c>
      <c r="D29" s="10">
        <v>31093.03</v>
      </c>
      <c r="E29" s="10">
        <v>24425</v>
      </c>
      <c r="F29" s="10">
        <v>0</v>
      </c>
      <c r="G29" s="10">
        <v>6668.03</v>
      </c>
      <c r="H29" s="10">
        <v>970102.54</v>
      </c>
    </row>
    <row r="30" spans="1:8" ht="21">
      <c r="A30" s="6" t="s">
        <v>498</v>
      </c>
      <c r="B30" s="7" t="s">
        <v>499</v>
      </c>
      <c r="C30" s="10">
        <v>2</v>
      </c>
      <c r="D30" s="10">
        <v>27983.72</v>
      </c>
      <c r="E30" s="10">
        <v>21982.5</v>
      </c>
      <c r="F30" s="10">
        <v>0</v>
      </c>
      <c r="G30" s="10">
        <v>6001.22</v>
      </c>
      <c r="H30" s="10">
        <v>873092.06</v>
      </c>
    </row>
    <row r="31" spans="1:8" ht="21">
      <c r="A31" s="6" t="s">
        <v>500</v>
      </c>
      <c r="B31" s="7" t="s">
        <v>501</v>
      </c>
      <c r="C31" s="10">
        <v>15</v>
      </c>
      <c r="D31" s="10">
        <v>24351.85</v>
      </c>
      <c r="E31" s="10">
        <v>19129.5</v>
      </c>
      <c r="F31" s="10">
        <v>0</v>
      </c>
      <c r="G31" s="10">
        <v>5222.3500000000004</v>
      </c>
      <c r="H31" s="10">
        <v>5698332.9000000004</v>
      </c>
    </row>
    <row r="32" spans="1:8" ht="21">
      <c r="A32" s="6" t="s">
        <v>502</v>
      </c>
      <c r="B32" s="7" t="s">
        <v>503</v>
      </c>
      <c r="C32" s="10">
        <v>5</v>
      </c>
      <c r="D32" s="10">
        <v>26769.279999999999</v>
      </c>
      <c r="E32" s="10">
        <v>21028.5</v>
      </c>
      <c r="F32" s="10">
        <v>0</v>
      </c>
      <c r="G32" s="10">
        <v>5740.78</v>
      </c>
      <c r="H32" s="10">
        <v>2088003.84</v>
      </c>
    </row>
    <row r="33" spans="1:8" ht="21">
      <c r="A33" s="6" t="s">
        <v>504</v>
      </c>
      <c r="B33" s="7" t="s">
        <v>505</v>
      </c>
      <c r="C33" s="10">
        <v>1</v>
      </c>
      <c r="D33" s="10">
        <v>27058.295999999998</v>
      </c>
      <c r="E33" s="10">
        <v>21255</v>
      </c>
      <c r="F33" s="10">
        <v>0</v>
      </c>
      <c r="G33" s="10">
        <v>5803.2960000000003</v>
      </c>
      <c r="H33" s="10">
        <v>422109.42</v>
      </c>
    </row>
    <row r="34" spans="1:8" ht="21">
      <c r="A34" s="6" t="s">
        <v>506</v>
      </c>
      <c r="B34" s="7" t="s">
        <v>507</v>
      </c>
      <c r="C34" s="10">
        <v>1</v>
      </c>
      <c r="D34" s="10">
        <v>12195.34</v>
      </c>
      <c r="E34" s="10">
        <v>9580</v>
      </c>
      <c r="F34" s="10">
        <v>0</v>
      </c>
      <c r="G34" s="10">
        <v>2615.34</v>
      </c>
      <c r="H34" s="10">
        <v>190247.3</v>
      </c>
    </row>
    <row r="35" spans="1:8" ht="21">
      <c r="A35" s="6" t="s">
        <v>508</v>
      </c>
      <c r="B35" s="7" t="s">
        <v>509</v>
      </c>
      <c r="C35" s="10">
        <v>1</v>
      </c>
      <c r="D35" s="10">
        <v>37534.92</v>
      </c>
      <c r="E35" s="10">
        <v>28095</v>
      </c>
      <c r="F35" s="10">
        <v>0</v>
      </c>
      <c r="G35" s="10">
        <v>9439.92</v>
      </c>
      <c r="H35" s="10">
        <v>720670.46</v>
      </c>
    </row>
    <row r="36" spans="1:8" ht="21">
      <c r="A36" s="6" t="s">
        <v>510</v>
      </c>
      <c r="B36" s="7" t="s">
        <v>511</v>
      </c>
      <c r="C36" s="10">
        <v>2</v>
      </c>
      <c r="D36" s="10">
        <v>27057.62</v>
      </c>
      <c r="E36" s="10">
        <v>21255</v>
      </c>
      <c r="F36" s="10">
        <v>0</v>
      </c>
      <c r="G36" s="10">
        <v>5802.62</v>
      </c>
      <c r="H36" s="10">
        <v>844197.74</v>
      </c>
    </row>
    <row r="37" spans="1:8" ht="21">
      <c r="A37" s="6" t="s">
        <v>512</v>
      </c>
      <c r="B37" s="7" t="s">
        <v>513</v>
      </c>
      <c r="C37" s="10">
        <v>5.5</v>
      </c>
      <c r="D37" s="10">
        <v>13316.2</v>
      </c>
      <c r="E37" s="10">
        <v>9580</v>
      </c>
      <c r="F37" s="10">
        <v>0</v>
      </c>
      <c r="G37" s="10">
        <v>3736.2</v>
      </c>
      <c r="H37" s="10">
        <v>1142529.96</v>
      </c>
    </row>
    <row r="38" spans="1:8" ht="21">
      <c r="A38" s="6" t="s">
        <v>514</v>
      </c>
      <c r="B38" s="7" t="s">
        <v>515</v>
      </c>
      <c r="C38" s="10">
        <v>1.75</v>
      </c>
      <c r="D38" s="10">
        <v>17332.4195</v>
      </c>
      <c r="E38" s="10">
        <v>11505</v>
      </c>
      <c r="F38" s="10">
        <v>0</v>
      </c>
      <c r="G38" s="10">
        <v>5827.4195</v>
      </c>
      <c r="H38" s="10">
        <v>473175.05</v>
      </c>
    </row>
    <row r="39" spans="1:8" ht="21">
      <c r="A39" s="6" t="s">
        <v>516</v>
      </c>
      <c r="B39" s="7" t="s">
        <v>517</v>
      </c>
      <c r="C39" s="10">
        <v>8</v>
      </c>
      <c r="D39" s="10">
        <v>14735.9</v>
      </c>
      <c r="E39" s="10">
        <v>9810</v>
      </c>
      <c r="F39" s="10">
        <v>0</v>
      </c>
      <c r="G39" s="10">
        <v>4925.8999999999996</v>
      </c>
      <c r="H39" s="10">
        <v>1839040.32</v>
      </c>
    </row>
    <row r="40" spans="1:8" ht="21">
      <c r="A40" s="6" t="s">
        <v>518</v>
      </c>
      <c r="B40" s="7" t="s">
        <v>519</v>
      </c>
      <c r="C40" s="10">
        <v>4</v>
      </c>
      <c r="D40" s="10">
        <v>11711.34</v>
      </c>
      <c r="E40" s="10">
        <v>7706</v>
      </c>
      <c r="F40" s="10">
        <v>0</v>
      </c>
      <c r="G40" s="10">
        <v>4005.34</v>
      </c>
      <c r="H40" s="10">
        <v>730787.62</v>
      </c>
    </row>
    <row r="41" spans="1:8" ht="21">
      <c r="A41" s="6" t="s">
        <v>520</v>
      </c>
      <c r="B41" s="7" t="s">
        <v>521</v>
      </c>
      <c r="C41" s="10">
        <v>6.5</v>
      </c>
      <c r="D41" s="10">
        <v>10711.34</v>
      </c>
      <c r="E41" s="10">
        <v>7706</v>
      </c>
      <c r="F41" s="10">
        <v>0</v>
      </c>
      <c r="G41" s="10">
        <v>3005.34</v>
      </c>
      <c r="H41" s="10">
        <v>1086129.8799999999</v>
      </c>
    </row>
    <row r="42" spans="1:8" ht="21">
      <c r="A42" s="6" t="s">
        <v>522</v>
      </c>
      <c r="B42" s="7" t="s">
        <v>523</v>
      </c>
      <c r="C42" s="10">
        <v>5</v>
      </c>
      <c r="D42" s="10">
        <v>14011.2</v>
      </c>
      <c r="E42" s="10">
        <v>10080</v>
      </c>
      <c r="F42" s="10">
        <v>0</v>
      </c>
      <c r="G42" s="10">
        <v>3931.2</v>
      </c>
      <c r="H42" s="10">
        <v>1092873.6000000001</v>
      </c>
    </row>
    <row r="43" spans="1:8" ht="21">
      <c r="A43" s="6" t="s">
        <v>524</v>
      </c>
      <c r="B43" s="7" t="s">
        <v>525</v>
      </c>
      <c r="C43" s="10">
        <v>6</v>
      </c>
      <c r="D43" s="10">
        <v>15011.2</v>
      </c>
      <c r="E43" s="10">
        <v>10080</v>
      </c>
      <c r="F43" s="10">
        <v>0</v>
      </c>
      <c r="G43" s="10">
        <v>4931.2</v>
      </c>
      <c r="H43" s="10">
        <v>1405048.32</v>
      </c>
    </row>
    <row r="44" spans="1:8" ht="21">
      <c r="A44" s="6" t="s">
        <v>526</v>
      </c>
      <c r="B44" s="7" t="s">
        <v>527</v>
      </c>
      <c r="C44" s="10">
        <v>10</v>
      </c>
      <c r="D44" s="10">
        <v>15011.2</v>
      </c>
      <c r="E44" s="10">
        <v>10080</v>
      </c>
      <c r="F44" s="10">
        <v>0</v>
      </c>
      <c r="G44" s="10">
        <v>4931.2</v>
      </c>
      <c r="H44" s="10">
        <v>2341747.2000000002</v>
      </c>
    </row>
    <row r="45" spans="1:8" ht="21">
      <c r="A45" s="6" t="s">
        <v>528</v>
      </c>
      <c r="B45" s="7" t="s">
        <v>529</v>
      </c>
      <c r="C45" s="10">
        <v>1</v>
      </c>
      <c r="D45" s="10">
        <v>11151.97</v>
      </c>
      <c r="E45" s="10">
        <v>8023</v>
      </c>
      <c r="F45" s="10">
        <v>0</v>
      </c>
      <c r="G45" s="10">
        <v>3128.97</v>
      </c>
      <c r="H45" s="10">
        <v>173970.73</v>
      </c>
    </row>
    <row r="46" spans="1:8" ht="21">
      <c r="A46" s="6" t="s">
        <v>530</v>
      </c>
      <c r="B46" s="7" t="s">
        <v>531</v>
      </c>
      <c r="C46" s="10">
        <v>23</v>
      </c>
      <c r="D46" s="10">
        <v>11151.97</v>
      </c>
      <c r="E46" s="10">
        <v>8023</v>
      </c>
      <c r="F46" s="10">
        <v>0</v>
      </c>
      <c r="G46" s="10">
        <v>3128.97</v>
      </c>
      <c r="H46" s="10">
        <v>4001326.84</v>
      </c>
    </row>
    <row r="47" spans="1:8" ht="31.5">
      <c r="A47" s="6" t="s">
        <v>532</v>
      </c>
      <c r="B47" s="7" t="s">
        <v>533</v>
      </c>
      <c r="C47" s="10">
        <v>1</v>
      </c>
      <c r="D47" s="10">
        <v>29667</v>
      </c>
      <c r="E47" s="10">
        <v>29667</v>
      </c>
      <c r="F47" s="10">
        <v>0</v>
      </c>
      <c r="G47" s="10">
        <v>0</v>
      </c>
      <c r="H47" s="10">
        <v>462805.2</v>
      </c>
    </row>
    <row r="48" spans="1:8" ht="21">
      <c r="A48" s="6" t="s">
        <v>534</v>
      </c>
      <c r="B48" s="7" t="s">
        <v>535</v>
      </c>
      <c r="C48" s="10">
        <v>1</v>
      </c>
      <c r="D48" s="10">
        <v>33667</v>
      </c>
      <c r="E48" s="10">
        <v>33667</v>
      </c>
      <c r="F48" s="10">
        <v>0</v>
      </c>
      <c r="G48" s="10">
        <v>0</v>
      </c>
      <c r="H48" s="10">
        <v>525205.19999999995</v>
      </c>
    </row>
    <row r="49" spans="1:8" ht="21">
      <c r="A49" s="6" t="s">
        <v>536</v>
      </c>
      <c r="B49" s="7" t="s">
        <v>537</v>
      </c>
      <c r="C49" s="10">
        <v>1</v>
      </c>
      <c r="D49" s="10">
        <v>29667</v>
      </c>
      <c r="E49" s="10">
        <v>29667</v>
      </c>
      <c r="F49" s="10">
        <v>0</v>
      </c>
      <c r="G49" s="10">
        <v>0</v>
      </c>
      <c r="H49" s="10">
        <v>462805.2</v>
      </c>
    </row>
    <row r="50" spans="1:8" ht="21">
      <c r="A50" s="6" t="s">
        <v>538</v>
      </c>
      <c r="B50" s="7" t="s">
        <v>539</v>
      </c>
      <c r="C50" s="10">
        <v>1</v>
      </c>
      <c r="D50" s="10">
        <v>26667</v>
      </c>
      <c r="E50" s="10">
        <v>26667</v>
      </c>
      <c r="F50" s="10">
        <v>0</v>
      </c>
      <c r="G50" s="10">
        <v>0</v>
      </c>
      <c r="H50" s="10">
        <v>416005.2</v>
      </c>
    </row>
    <row r="51" spans="1:8" ht="21">
      <c r="A51" s="6" t="s">
        <v>540</v>
      </c>
      <c r="B51" s="7" t="s">
        <v>541</v>
      </c>
      <c r="C51" s="10">
        <v>1</v>
      </c>
      <c r="D51" s="10">
        <v>29667</v>
      </c>
      <c r="E51" s="10">
        <v>29667</v>
      </c>
      <c r="F51" s="10">
        <v>0</v>
      </c>
      <c r="G51" s="10">
        <v>0</v>
      </c>
      <c r="H51" s="10">
        <v>462805.2</v>
      </c>
    </row>
    <row r="52" spans="1:8" ht="21">
      <c r="A52" s="6" t="s">
        <v>542</v>
      </c>
      <c r="B52" s="7" t="s">
        <v>543</v>
      </c>
      <c r="C52" s="10">
        <v>1</v>
      </c>
      <c r="D52" s="10">
        <v>26667</v>
      </c>
      <c r="E52" s="10">
        <v>26667</v>
      </c>
      <c r="F52" s="10">
        <v>0</v>
      </c>
      <c r="G52" s="10">
        <v>0</v>
      </c>
      <c r="H52" s="10">
        <v>464005.8</v>
      </c>
    </row>
    <row r="53" spans="1:8" ht="21">
      <c r="A53" s="6" t="s">
        <v>544</v>
      </c>
      <c r="B53" s="7" t="s">
        <v>545</v>
      </c>
      <c r="C53" s="10">
        <v>1</v>
      </c>
      <c r="D53" s="10">
        <v>26667</v>
      </c>
      <c r="E53" s="10">
        <v>26667</v>
      </c>
      <c r="F53" s="10">
        <v>0</v>
      </c>
      <c r="G53" s="10">
        <v>0</v>
      </c>
      <c r="H53" s="10">
        <v>416005.2</v>
      </c>
    </row>
    <row r="54" spans="1:8" ht="21">
      <c r="A54" s="6" t="s">
        <v>546</v>
      </c>
      <c r="B54" s="7" t="s">
        <v>547</v>
      </c>
      <c r="C54" s="10">
        <v>0.5</v>
      </c>
      <c r="D54" s="10">
        <v>27057.62</v>
      </c>
      <c r="E54" s="10">
        <v>21255</v>
      </c>
      <c r="F54" s="10">
        <v>0</v>
      </c>
      <c r="G54" s="10">
        <v>5802.62</v>
      </c>
      <c r="H54" s="10">
        <v>211049.44</v>
      </c>
    </row>
    <row r="55" spans="1:8" ht="21">
      <c r="A55" s="6" t="s">
        <v>548</v>
      </c>
      <c r="B55" s="7" t="s">
        <v>549</v>
      </c>
      <c r="C55" s="10">
        <v>16.5</v>
      </c>
      <c r="D55" s="10">
        <v>28400.63</v>
      </c>
      <c r="E55" s="10">
        <v>22310</v>
      </c>
      <c r="F55" s="10">
        <v>0</v>
      </c>
      <c r="G55" s="10">
        <v>6090.63</v>
      </c>
      <c r="H55" s="10">
        <v>7310322.1600000001</v>
      </c>
    </row>
    <row r="56" spans="1:8" ht="21">
      <c r="A56" s="6" t="s">
        <v>550</v>
      </c>
      <c r="B56" s="7" t="s">
        <v>551</v>
      </c>
      <c r="C56" s="10">
        <v>2</v>
      </c>
      <c r="D56" s="10">
        <v>28400.63</v>
      </c>
      <c r="E56" s="10">
        <v>22310</v>
      </c>
      <c r="F56" s="10">
        <v>0</v>
      </c>
      <c r="G56" s="10">
        <v>6090.63</v>
      </c>
      <c r="H56" s="10">
        <v>886099.66</v>
      </c>
    </row>
    <row r="57" spans="1:8" ht="21">
      <c r="A57" s="6" t="s">
        <v>552</v>
      </c>
      <c r="B57" s="7" t="s">
        <v>553</v>
      </c>
      <c r="C57" s="10">
        <v>4</v>
      </c>
      <c r="D57" s="10">
        <v>25560.57</v>
      </c>
      <c r="E57" s="10">
        <v>20079</v>
      </c>
      <c r="F57" s="10">
        <v>0</v>
      </c>
      <c r="G57" s="10">
        <v>5481.57</v>
      </c>
      <c r="H57" s="10">
        <v>1594979.57</v>
      </c>
    </row>
    <row r="58" spans="1:8" ht="21">
      <c r="A58" s="6" t="s">
        <v>554</v>
      </c>
      <c r="B58" s="7" t="s">
        <v>555</v>
      </c>
      <c r="C58" s="10">
        <v>2</v>
      </c>
      <c r="D58" s="10">
        <v>24351.85</v>
      </c>
      <c r="E58" s="10">
        <v>19129.5</v>
      </c>
      <c r="F58" s="10">
        <v>0</v>
      </c>
      <c r="G58" s="10">
        <v>5222.3500000000004</v>
      </c>
      <c r="H58" s="10">
        <v>759777.72</v>
      </c>
    </row>
    <row r="59" spans="1:8" ht="21">
      <c r="A59" s="6" t="s">
        <v>556</v>
      </c>
      <c r="B59" s="7" t="s">
        <v>557</v>
      </c>
      <c r="C59" s="10">
        <v>6</v>
      </c>
      <c r="D59" s="10">
        <v>25560.57</v>
      </c>
      <c r="E59" s="10">
        <v>20079</v>
      </c>
      <c r="F59" s="10">
        <v>0</v>
      </c>
      <c r="G59" s="10">
        <v>5481.57</v>
      </c>
      <c r="H59" s="10">
        <v>2392469.35</v>
      </c>
    </row>
    <row r="60" spans="1:8" ht="21">
      <c r="A60" s="6" t="s">
        <v>558</v>
      </c>
      <c r="B60" s="7" t="s">
        <v>559</v>
      </c>
      <c r="C60" s="10">
        <v>1</v>
      </c>
      <c r="D60" s="10">
        <v>10766.95</v>
      </c>
      <c r="E60" s="10">
        <v>9010</v>
      </c>
      <c r="F60" s="10">
        <v>0</v>
      </c>
      <c r="G60" s="10">
        <v>1756.95</v>
      </c>
      <c r="H60" s="10">
        <v>167964.42</v>
      </c>
    </row>
    <row r="61" spans="1:8" ht="21">
      <c r="A61" s="6" t="s">
        <v>560</v>
      </c>
      <c r="B61" s="7" t="s">
        <v>561</v>
      </c>
      <c r="C61" s="10">
        <v>1</v>
      </c>
      <c r="D61" s="10">
        <v>20763.13</v>
      </c>
      <c r="E61" s="10">
        <v>17375</v>
      </c>
      <c r="F61" s="10">
        <v>0</v>
      </c>
      <c r="G61" s="10">
        <v>3388.13</v>
      </c>
      <c r="H61" s="10">
        <v>323904.83</v>
      </c>
    </row>
    <row r="62" spans="1:8" ht="21">
      <c r="A62" s="6" t="s">
        <v>562</v>
      </c>
      <c r="B62" s="7" t="s">
        <v>563</v>
      </c>
      <c r="C62" s="10">
        <v>2</v>
      </c>
      <c r="D62" s="10">
        <v>16676.23</v>
      </c>
      <c r="E62" s="10">
        <v>13955</v>
      </c>
      <c r="F62" s="10">
        <v>0</v>
      </c>
      <c r="G62" s="10">
        <v>2721.23</v>
      </c>
      <c r="H62" s="10">
        <v>520298.38</v>
      </c>
    </row>
    <row r="63" spans="1:8" ht="21">
      <c r="A63" s="6" t="s">
        <v>564</v>
      </c>
      <c r="B63" s="7" t="s">
        <v>565</v>
      </c>
      <c r="C63" s="10">
        <v>46</v>
      </c>
      <c r="D63" s="10">
        <v>25636.03</v>
      </c>
      <c r="E63" s="10">
        <v>15595</v>
      </c>
      <c r="F63" s="10">
        <v>0</v>
      </c>
      <c r="G63" s="10">
        <v>10041.030000000001</v>
      </c>
      <c r="H63" s="10">
        <v>18396415.129999999</v>
      </c>
    </row>
    <row r="64" spans="1:8" ht="21">
      <c r="A64" s="6" t="s">
        <v>566</v>
      </c>
      <c r="B64" s="7" t="s">
        <v>567</v>
      </c>
      <c r="C64" s="10">
        <v>27.5</v>
      </c>
      <c r="D64" s="10">
        <v>18636.03</v>
      </c>
      <c r="E64" s="10">
        <v>15595</v>
      </c>
      <c r="F64" s="10">
        <v>0</v>
      </c>
      <c r="G64" s="10">
        <v>3041.03</v>
      </c>
      <c r="H64" s="10">
        <v>7994856.8700000001</v>
      </c>
    </row>
    <row r="65" spans="1:8" ht="21">
      <c r="A65" s="6" t="s">
        <v>568</v>
      </c>
      <c r="B65" s="7" t="s">
        <v>569</v>
      </c>
      <c r="C65" s="10">
        <v>9.25</v>
      </c>
      <c r="D65" s="10">
        <v>40037.4</v>
      </c>
      <c r="E65" s="10">
        <v>33930</v>
      </c>
      <c r="F65" s="10">
        <v>0</v>
      </c>
      <c r="G65" s="10">
        <v>6107.4</v>
      </c>
      <c r="H65" s="10">
        <v>5332981.68</v>
      </c>
    </row>
    <row r="66" spans="1:8" ht="21">
      <c r="A66" s="6" t="s">
        <v>570</v>
      </c>
      <c r="B66" s="7" t="s">
        <v>571</v>
      </c>
      <c r="C66" s="10">
        <v>6</v>
      </c>
      <c r="D66" s="10">
        <v>21814.73</v>
      </c>
      <c r="E66" s="10">
        <v>18255</v>
      </c>
      <c r="F66" s="10">
        <v>0</v>
      </c>
      <c r="G66" s="10">
        <v>3559.73</v>
      </c>
      <c r="H66" s="10">
        <v>2041858.73</v>
      </c>
    </row>
    <row r="67" spans="1:8" ht="21">
      <c r="A67" s="6" t="s">
        <v>572</v>
      </c>
      <c r="B67" s="7" t="s">
        <v>573</v>
      </c>
      <c r="C67" s="10">
        <v>3.5</v>
      </c>
      <c r="D67" s="10">
        <v>18636.03</v>
      </c>
      <c r="E67" s="10">
        <v>15595</v>
      </c>
      <c r="F67" s="10">
        <v>0</v>
      </c>
      <c r="G67" s="10">
        <v>3041.03</v>
      </c>
      <c r="H67" s="10">
        <v>1017527.24</v>
      </c>
    </row>
    <row r="68" spans="1:8" ht="21">
      <c r="A68" s="6" t="s">
        <v>574</v>
      </c>
      <c r="B68" s="7" t="s">
        <v>575</v>
      </c>
      <c r="C68" s="10">
        <v>2</v>
      </c>
      <c r="D68" s="10">
        <v>18636.03</v>
      </c>
      <c r="E68" s="10">
        <v>15595</v>
      </c>
      <c r="F68" s="10">
        <v>0</v>
      </c>
      <c r="G68" s="10">
        <v>3041.03</v>
      </c>
      <c r="H68" s="10">
        <v>581444.14</v>
      </c>
    </row>
    <row r="69" spans="1:8" ht="21">
      <c r="A69" s="6" t="s">
        <v>576</v>
      </c>
      <c r="B69" s="7" t="s">
        <v>577</v>
      </c>
      <c r="C69" s="10">
        <v>8.5</v>
      </c>
      <c r="D69" s="10">
        <v>18636.03</v>
      </c>
      <c r="E69" s="10">
        <v>15595</v>
      </c>
      <c r="F69" s="10">
        <v>0</v>
      </c>
      <c r="G69" s="10">
        <v>3041.03</v>
      </c>
      <c r="H69" s="10">
        <v>2471137.58</v>
      </c>
    </row>
    <row r="70" spans="1:8" ht="21">
      <c r="A70" s="6" t="s">
        <v>578</v>
      </c>
      <c r="B70" s="7" t="s">
        <v>579</v>
      </c>
      <c r="C70" s="10">
        <v>6</v>
      </c>
      <c r="D70" s="10">
        <v>18636.03</v>
      </c>
      <c r="E70" s="10">
        <v>15595</v>
      </c>
      <c r="F70" s="10">
        <v>0</v>
      </c>
      <c r="G70" s="10">
        <v>3041.03</v>
      </c>
      <c r="H70" s="10">
        <v>1744332.41</v>
      </c>
    </row>
    <row r="71" spans="1:8" ht="21">
      <c r="A71" s="6" t="s">
        <v>580</v>
      </c>
      <c r="B71" s="7" t="s">
        <v>581</v>
      </c>
      <c r="C71" s="10">
        <v>2</v>
      </c>
      <c r="D71" s="10">
        <v>18636.03</v>
      </c>
      <c r="E71" s="10">
        <v>15595</v>
      </c>
      <c r="F71" s="10">
        <v>0</v>
      </c>
      <c r="G71" s="10">
        <v>3041.03</v>
      </c>
      <c r="H71" s="10">
        <v>581444.14</v>
      </c>
    </row>
    <row r="72" spans="1:8" ht="21">
      <c r="A72" s="6" t="s">
        <v>582</v>
      </c>
      <c r="B72" s="7" t="s">
        <v>583</v>
      </c>
      <c r="C72" s="10">
        <v>30.5</v>
      </c>
      <c r="D72" s="10">
        <v>25934.25</v>
      </c>
      <c r="E72" s="10">
        <v>15595</v>
      </c>
      <c r="F72" s="10">
        <v>0</v>
      </c>
      <c r="G72" s="10">
        <v>10339.25</v>
      </c>
      <c r="H72" s="10">
        <v>9491935.5</v>
      </c>
    </row>
    <row r="73" spans="1:8" ht="21">
      <c r="A73" s="6" t="s">
        <v>584</v>
      </c>
      <c r="B73" s="7" t="s">
        <v>585</v>
      </c>
      <c r="C73" s="10">
        <v>2</v>
      </c>
      <c r="D73" s="10">
        <v>21814.73</v>
      </c>
      <c r="E73" s="10">
        <v>18255</v>
      </c>
      <c r="F73" s="10">
        <v>0</v>
      </c>
      <c r="G73" s="10">
        <v>3559.73</v>
      </c>
      <c r="H73" s="10">
        <v>680619.58</v>
      </c>
    </row>
    <row r="74" spans="1:8" ht="21">
      <c r="A74" s="6" t="s">
        <v>586</v>
      </c>
      <c r="B74" s="7" t="s">
        <v>587</v>
      </c>
      <c r="C74" s="10">
        <v>9</v>
      </c>
      <c r="D74" s="10">
        <v>18636.03</v>
      </c>
      <c r="E74" s="10">
        <v>15595</v>
      </c>
      <c r="F74" s="10">
        <v>0</v>
      </c>
      <c r="G74" s="10">
        <v>3041.03</v>
      </c>
      <c r="H74" s="10">
        <v>2616498.61</v>
      </c>
    </row>
    <row r="75" spans="1:8" ht="21">
      <c r="A75" s="6" t="s">
        <v>588</v>
      </c>
      <c r="B75" s="7" t="s">
        <v>589</v>
      </c>
      <c r="C75" s="10">
        <v>6</v>
      </c>
      <c r="D75" s="10">
        <v>42668.800000000003</v>
      </c>
      <c r="E75" s="10">
        <v>36160</v>
      </c>
      <c r="F75" s="10">
        <v>0</v>
      </c>
      <c r="G75" s="10">
        <v>6508.8</v>
      </c>
      <c r="H75" s="10">
        <v>3686584.3199999998</v>
      </c>
    </row>
    <row r="76" spans="1:8" ht="21">
      <c r="A76" s="6" t="s">
        <v>590</v>
      </c>
      <c r="B76" s="7" t="s">
        <v>591</v>
      </c>
      <c r="C76" s="10">
        <v>6</v>
      </c>
      <c r="D76" s="10">
        <v>10079.83</v>
      </c>
      <c r="E76" s="10">
        <v>8435</v>
      </c>
      <c r="F76" s="10">
        <v>0</v>
      </c>
      <c r="G76" s="10">
        <v>1644.83</v>
      </c>
      <c r="H76" s="10">
        <v>943472.09</v>
      </c>
    </row>
    <row r="77" spans="1:8" ht="21">
      <c r="A77" s="6" t="s">
        <v>592</v>
      </c>
      <c r="B77" s="7" t="s">
        <v>593</v>
      </c>
      <c r="C77" s="10">
        <v>46.25</v>
      </c>
      <c r="D77" s="10">
        <v>16967.38</v>
      </c>
      <c r="E77" s="10">
        <v>12525</v>
      </c>
      <c r="F77" s="10">
        <v>0</v>
      </c>
      <c r="G77" s="10">
        <v>4442.38</v>
      </c>
      <c r="H77" s="10">
        <v>12241964.67</v>
      </c>
    </row>
    <row r="78" spans="1:8" ht="21">
      <c r="A78" s="6" t="s">
        <v>594</v>
      </c>
      <c r="B78" s="7" t="s">
        <v>595</v>
      </c>
      <c r="C78" s="10">
        <v>19</v>
      </c>
      <c r="D78" s="10">
        <v>22967.38</v>
      </c>
      <c r="E78" s="10">
        <v>12525</v>
      </c>
      <c r="F78" s="10">
        <v>0</v>
      </c>
      <c r="G78" s="10">
        <v>10442.379999999999</v>
      </c>
      <c r="H78" s="10">
        <v>6807531.4299999997</v>
      </c>
    </row>
    <row r="79" spans="1:8" ht="21">
      <c r="A79" s="6" t="s">
        <v>596</v>
      </c>
      <c r="B79" s="7" t="s">
        <v>597</v>
      </c>
      <c r="C79" s="10">
        <v>4.5</v>
      </c>
      <c r="D79" s="10">
        <v>18146.080000000002</v>
      </c>
      <c r="E79" s="10">
        <v>15185</v>
      </c>
      <c r="F79" s="10">
        <v>0</v>
      </c>
      <c r="G79" s="10">
        <v>2961.08</v>
      </c>
      <c r="H79" s="10">
        <v>1273854.82</v>
      </c>
    </row>
    <row r="80" spans="1:8" ht="21">
      <c r="A80" s="6" t="s">
        <v>598</v>
      </c>
      <c r="B80" s="7" t="s">
        <v>599</v>
      </c>
      <c r="C80" s="10">
        <v>8</v>
      </c>
      <c r="D80" s="10">
        <v>16676.23</v>
      </c>
      <c r="E80" s="10">
        <v>13955</v>
      </c>
      <c r="F80" s="10">
        <v>0</v>
      </c>
      <c r="G80" s="10">
        <v>2721.23</v>
      </c>
      <c r="H80" s="10">
        <v>2081193.5</v>
      </c>
    </row>
    <row r="81" spans="1:8" ht="21">
      <c r="A81" s="6" t="s">
        <v>600</v>
      </c>
      <c r="B81" s="7" t="s">
        <v>601</v>
      </c>
      <c r="C81" s="10">
        <v>4</v>
      </c>
      <c r="D81" s="10">
        <v>11448.1</v>
      </c>
      <c r="E81" s="10">
        <v>9580</v>
      </c>
      <c r="F81" s="10">
        <v>0</v>
      </c>
      <c r="G81" s="10">
        <v>1868.1</v>
      </c>
      <c r="H81" s="10">
        <v>714361.44</v>
      </c>
    </row>
    <row r="82" spans="1:8" ht="21">
      <c r="A82" s="6" t="s">
        <v>602</v>
      </c>
      <c r="B82" s="7" t="s">
        <v>603</v>
      </c>
      <c r="C82" s="10">
        <v>3</v>
      </c>
      <c r="D82" s="10">
        <v>22406.25</v>
      </c>
      <c r="E82" s="10">
        <v>18750</v>
      </c>
      <c r="F82" s="10">
        <v>0</v>
      </c>
      <c r="G82" s="10">
        <v>3656.25</v>
      </c>
      <c r="H82" s="10">
        <v>1048612.5</v>
      </c>
    </row>
    <row r="83" spans="1:8" ht="21">
      <c r="A83" s="6" t="s">
        <v>604</v>
      </c>
      <c r="B83" s="7" t="s">
        <v>605</v>
      </c>
      <c r="C83" s="10">
        <v>5.5</v>
      </c>
      <c r="D83" s="10">
        <v>20631.68</v>
      </c>
      <c r="E83" s="10">
        <v>17265</v>
      </c>
      <c r="F83" s="10">
        <v>0</v>
      </c>
      <c r="G83" s="10">
        <v>3366.68</v>
      </c>
      <c r="H83" s="10">
        <v>1770198.14</v>
      </c>
    </row>
    <row r="84" spans="1:8" ht="21">
      <c r="A84" s="6" t="s">
        <v>606</v>
      </c>
      <c r="B84" s="7" t="s">
        <v>605</v>
      </c>
      <c r="C84" s="10">
        <v>0.5</v>
      </c>
      <c r="D84" s="10">
        <v>22639.279999999999</v>
      </c>
      <c r="E84" s="10">
        <v>18945</v>
      </c>
      <c r="F84" s="10">
        <v>0</v>
      </c>
      <c r="G84" s="10">
        <v>3694.28</v>
      </c>
      <c r="H84" s="10">
        <v>176586.38</v>
      </c>
    </row>
    <row r="85" spans="1:8" ht="21">
      <c r="A85" s="6" t="s">
        <v>607</v>
      </c>
      <c r="B85" s="7" t="s">
        <v>605</v>
      </c>
      <c r="C85" s="10">
        <v>5</v>
      </c>
      <c r="D85" s="10">
        <v>22431.89</v>
      </c>
      <c r="E85" s="10">
        <v>19995</v>
      </c>
      <c r="F85" s="10">
        <v>0</v>
      </c>
      <c r="G85" s="10">
        <v>2436.89</v>
      </c>
      <c r="H85" s="10">
        <v>1749687.42</v>
      </c>
    </row>
    <row r="86" spans="1:8" ht="21">
      <c r="A86" s="6" t="s">
        <v>608</v>
      </c>
      <c r="B86" s="7" t="s">
        <v>605</v>
      </c>
      <c r="C86" s="10">
        <v>1</v>
      </c>
      <c r="D86" s="10">
        <v>28196.03</v>
      </c>
      <c r="E86" s="10">
        <v>23595</v>
      </c>
      <c r="F86" s="10">
        <v>0</v>
      </c>
      <c r="G86" s="10">
        <v>4601.03</v>
      </c>
      <c r="H86" s="10">
        <v>439858.07</v>
      </c>
    </row>
    <row r="87" spans="1:8" ht="21">
      <c r="A87" s="6" t="s">
        <v>609</v>
      </c>
      <c r="B87" s="7" t="s">
        <v>610</v>
      </c>
      <c r="C87" s="10">
        <v>16.5</v>
      </c>
      <c r="D87" s="10">
        <v>26546.93</v>
      </c>
      <c r="E87" s="10">
        <v>22215</v>
      </c>
      <c r="F87" s="10">
        <v>0</v>
      </c>
      <c r="G87" s="10">
        <v>4331.93</v>
      </c>
      <c r="H87" s="10">
        <v>6833179.7800000003</v>
      </c>
    </row>
    <row r="88" spans="1:8" ht="21">
      <c r="A88" s="6" t="s">
        <v>611</v>
      </c>
      <c r="B88" s="7" t="s">
        <v>610</v>
      </c>
      <c r="C88" s="10">
        <v>5.75</v>
      </c>
      <c r="D88" s="10">
        <v>29522.48</v>
      </c>
      <c r="E88" s="10">
        <v>24705</v>
      </c>
      <c r="F88" s="10">
        <v>0</v>
      </c>
      <c r="G88" s="10">
        <v>4817.4799999999996</v>
      </c>
      <c r="H88" s="10">
        <v>2648166.46</v>
      </c>
    </row>
    <row r="89" spans="1:8" ht="21">
      <c r="A89" s="6" t="s">
        <v>612</v>
      </c>
      <c r="B89" s="7" t="s">
        <v>613</v>
      </c>
      <c r="C89" s="10">
        <v>7.5</v>
      </c>
      <c r="D89" s="10">
        <v>18146.080000000002</v>
      </c>
      <c r="E89" s="10">
        <v>15185</v>
      </c>
      <c r="F89" s="10">
        <v>0</v>
      </c>
      <c r="G89" s="10">
        <v>2961.08</v>
      </c>
      <c r="H89" s="10">
        <v>2123091.36</v>
      </c>
    </row>
    <row r="90" spans="1:8" ht="21">
      <c r="A90" s="6" t="s">
        <v>614</v>
      </c>
      <c r="B90" s="7" t="s">
        <v>615</v>
      </c>
      <c r="C90" s="10">
        <v>1.5</v>
      </c>
      <c r="D90" s="10">
        <v>19860.900000000001</v>
      </c>
      <c r="E90" s="10">
        <v>16620</v>
      </c>
      <c r="F90" s="10">
        <v>0</v>
      </c>
      <c r="G90" s="10">
        <v>3240.9</v>
      </c>
      <c r="H90" s="10">
        <v>464745.06</v>
      </c>
    </row>
    <row r="91" spans="1:8" ht="21">
      <c r="A91" s="6" t="s">
        <v>616</v>
      </c>
      <c r="B91" s="7" t="s">
        <v>617</v>
      </c>
      <c r="C91" s="10">
        <v>8.75</v>
      </c>
      <c r="D91" s="10">
        <v>14967.38</v>
      </c>
      <c r="E91" s="10">
        <v>12525</v>
      </c>
      <c r="F91" s="10">
        <v>0</v>
      </c>
      <c r="G91" s="10">
        <v>2442.38</v>
      </c>
      <c r="H91" s="10">
        <v>2043047.37</v>
      </c>
    </row>
    <row r="92" spans="1:8" ht="21">
      <c r="A92" s="6" t="s">
        <v>618</v>
      </c>
      <c r="B92" s="7" t="s">
        <v>619</v>
      </c>
      <c r="C92" s="10">
        <v>3.75</v>
      </c>
      <c r="D92" s="10">
        <v>14967.38</v>
      </c>
      <c r="E92" s="10">
        <v>12525</v>
      </c>
      <c r="F92" s="10">
        <v>0</v>
      </c>
      <c r="G92" s="10">
        <v>2442.38</v>
      </c>
      <c r="H92" s="10">
        <v>875591.73</v>
      </c>
    </row>
    <row r="93" spans="1:8" ht="21">
      <c r="A93" s="6" t="s">
        <v>620</v>
      </c>
      <c r="B93" s="7" t="s">
        <v>621</v>
      </c>
      <c r="C93" s="10">
        <v>1.5</v>
      </c>
      <c r="D93" s="10">
        <v>10079.83</v>
      </c>
      <c r="E93" s="10">
        <v>8435</v>
      </c>
      <c r="F93" s="10">
        <v>0</v>
      </c>
      <c r="G93" s="10">
        <v>1644.83</v>
      </c>
      <c r="H93" s="10">
        <v>235868.02</v>
      </c>
    </row>
    <row r="94" spans="1:8" ht="21">
      <c r="A94" s="6" t="s">
        <v>622</v>
      </c>
      <c r="B94" s="7" t="s">
        <v>623</v>
      </c>
      <c r="C94" s="10">
        <v>3</v>
      </c>
      <c r="D94" s="10">
        <v>27921.18</v>
      </c>
      <c r="E94" s="10">
        <v>23365</v>
      </c>
      <c r="F94" s="10">
        <v>0</v>
      </c>
      <c r="G94" s="10">
        <v>4556.18</v>
      </c>
      <c r="H94" s="10">
        <v>1306711.22</v>
      </c>
    </row>
    <row r="95" spans="1:8" ht="21">
      <c r="A95" s="6" t="s">
        <v>624</v>
      </c>
      <c r="B95" s="7" t="s">
        <v>625</v>
      </c>
      <c r="C95" s="10">
        <v>7</v>
      </c>
      <c r="D95" s="10">
        <v>14967.38</v>
      </c>
      <c r="E95" s="10">
        <v>12525</v>
      </c>
      <c r="F95" s="10">
        <v>0</v>
      </c>
      <c r="G95" s="10">
        <v>2442.38</v>
      </c>
      <c r="H95" s="10">
        <v>1634437.9</v>
      </c>
    </row>
    <row r="96" spans="1:8" ht="21">
      <c r="A96" s="6" t="s">
        <v>339</v>
      </c>
      <c r="B96" s="7" t="s">
        <v>626</v>
      </c>
      <c r="C96" s="10">
        <v>12.5</v>
      </c>
      <c r="D96" s="10">
        <v>14967.38</v>
      </c>
      <c r="E96" s="10">
        <v>12525</v>
      </c>
      <c r="F96" s="10">
        <v>0</v>
      </c>
      <c r="G96" s="10">
        <v>2442.38</v>
      </c>
      <c r="H96" s="10">
        <v>2918639.1</v>
      </c>
    </row>
    <row r="97" spans="1:8" ht="21">
      <c r="A97" s="6" t="s">
        <v>627</v>
      </c>
      <c r="B97" s="7" t="s">
        <v>628</v>
      </c>
      <c r="C97" s="10">
        <v>93</v>
      </c>
      <c r="D97" s="10">
        <v>23947.279999999999</v>
      </c>
      <c r="E97" s="10">
        <v>13345</v>
      </c>
      <c r="F97" s="10">
        <v>0</v>
      </c>
      <c r="G97" s="10">
        <v>10602.28</v>
      </c>
      <c r="H97" s="10">
        <v>34742713.82</v>
      </c>
    </row>
    <row r="98" spans="1:8" ht="21">
      <c r="A98" s="6" t="s">
        <v>629</v>
      </c>
      <c r="B98" s="7" t="s">
        <v>630</v>
      </c>
      <c r="C98" s="10">
        <v>25.25</v>
      </c>
      <c r="D98" s="10">
        <v>25994.53</v>
      </c>
      <c r="E98" s="10">
        <v>15895</v>
      </c>
      <c r="F98" s="10">
        <v>0</v>
      </c>
      <c r="G98" s="10">
        <v>10099.530000000001</v>
      </c>
      <c r="H98" s="10">
        <v>10239245.369999999</v>
      </c>
    </row>
    <row r="99" spans="1:8" ht="21">
      <c r="A99" s="6" t="s">
        <v>631</v>
      </c>
      <c r="B99" s="7" t="s">
        <v>632</v>
      </c>
      <c r="C99" s="10">
        <v>1</v>
      </c>
      <c r="D99" s="10">
        <v>17363.349999999999</v>
      </c>
      <c r="E99" s="10">
        <v>14530</v>
      </c>
      <c r="F99" s="10">
        <v>0</v>
      </c>
      <c r="G99" s="10">
        <v>2833.35</v>
      </c>
      <c r="H99" s="10">
        <v>270868.26</v>
      </c>
    </row>
    <row r="100" spans="1:8" ht="21">
      <c r="A100" s="6" t="s">
        <v>633</v>
      </c>
      <c r="B100" s="7" t="s">
        <v>634</v>
      </c>
      <c r="C100" s="10">
        <v>1</v>
      </c>
      <c r="D100" s="10">
        <v>11448.1</v>
      </c>
      <c r="E100" s="10">
        <v>9580</v>
      </c>
      <c r="F100" s="10">
        <v>0</v>
      </c>
      <c r="G100" s="10">
        <v>1868.1</v>
      </c>
      <c r="H100" s="10">
        <v>178590.36</v>
      </c>
    </row>
    <row r="101" spans="1:8" ht="21">
      <c r="A101" s="6" t="s">
        <v>635</v>
      </c>
      <c r="B101" s="7" t="s">
        <v>636</v>
      </c>
      <c r="C101" s="10">
        <v>1.25</v>
      </c>
      <c r="D101" s="10">
        <v>11448.1</v>
      </c>
      <c r="E101" s="10">
        <v>9580</v>
      </c>
      <c r="F101" s="10">
        <v>0</v>
      </c>
      <c r="G101" s="10">
        <v>1868.1</v>
      </c>
      <c r="H101" s="10">
        <v>223237.95</v>
      </c>
    </row>
    <row r="102" spans="1:8" ht="21">
      <c r="A102" s="6" t="s">
        <v>637</v>
      </c>
      <c r="B102" s="7" t="s">
        <v>638</v>
      </c>
      <c r="C102" s="10">
        <v>7.5</v>
      </c>
      <c r="D102" s="10">
        <v>27867.4</v>
      </c>
      <c r="E102" s="10">
        <v>23320</v>
      </c>
      <c r="F102" s="10">
        <v>0</v>
      </c>
      <c r="G102" s="10">
        <v>4547.3999999999996</v>
      </c>
      <c r="H102" s="10">
        <v>3260485.8</v>
      </c>
    </row>
    <row r="103" spans="1:8" ht="21">
      <c r="A103" s="6" t="s">
        <v>639</v>
      </c>
      <c r="B103" s="7" t="s">
        <v>638</v>
      </c>
      <c r="C103" s="10">
        <v>1</v>
      </c>
      <c r="D103" s="10">
        <v>29151.9</v>
      </c>
      <c r="E103" s="10">
        <v>24705</v>
      </c>
      <c r="F103" s="10">
        <v>0</v>
      </c>
      <c r="G103" s="10">
        <v>4446.8999999999996</v>
      </c>
      <c r="H103" s="10">
        <v>419787.36</v>
      </c>
    </row>
    <row r="104" spans="1:8" ht="21">
      <c r="A104" s="6" t="s">
        <v>640</v>
      </c>
      <c r="B104" s="7" t="s">
        <v>638</v>
      </c>
      <c r="C104" s="10">
        <v>2</v>
      </c>
      <c r="D104" s="10">
        <v>31765.599999999999</v>
      </c>
      <c r="E104" s="10">
        <v>26920</v>
      </c>
      <c r="F104" s="10">
        <v>0</v>
      </c>
      <c r="G104" s="10">
        <v>4845.6000000000004</v>
      </c>
      <c r="H104" s="10">
        <v>914849.28000000003</v>
      </c>
    </row>
    <row r="105" spans="1:8" ht="21">
      <c r="A105" s="6" t="s">
        <v>641</v>
      </c>
      <c r="B105" s="7" t="s">
        <v>638</v>
      </c>
      <c r="C105" s="10">
        <v>10.5</v>
      </c>
      <c r="D105" s="10">
        <v>38075.4</v>
      </c>
      <c r="E105" s="10">
        <v>28030</v>
      </c>
      <c r="F105" s="10">
        <v>0</v>
      </c>
      <c r="G105" s="10">
        <v>10045.4</v>
      </c>
      <c r="H105" s="10">
        <v>5757000.4800000004</v>
      </c>
    </row>
    <row r="106" spans="1:8" ht="21">
      <c r="A106" s="6" t="s">
        <v>642</v>
      </c>
      <c r="B106" s="7" t="s">
        <v>638</v>
      </c>
      <c r="C106" s="10">
        <v>1</v>
      </c>
      <c r="D106" s="10">
        <v>38739.4</v>
      </c>
      <c r="E106" s="10">
        <v>32830</v>
      </c>
      <c r="F106" s="10">
        <v>0</v>
      </c>
      <c r="G106" s="10">
        <v>5909.4</v>
      </c>
      <c r="H106" s="10">
        <v>557847.36</v>
      </c>
    </row>
    <row r="107" spans="1:8" ht="21">
      <c r="A107" s="6" t="s">
        <v>103</v>
      </c>
      <c r="B107" s="7" t="s">
        <v>643</v>
      </c>
      <c r="C107" s="10">
        <v>4.25</v>
      </c>
      <c r="D107" s="10">
        <v>18146.080000000002</v>
      </c>
      <c r="E107" s="10">
        <v>15185</v>
      </c>
      <c r="F107" s="10">
        <v>0</v>
      </c>
      <c r="G107" s="10">
        <v>2961.08</v>
      </c>
      <c r="H107" s="10">
        <v>1203085.1000000001</v>
      </c>
    </row>
    <row r="108" spans="1:8" ht="21">
      <c r="A108" s="6" t="s">
        <v>133</v>
      </c>
      <c r="B108" s="7" t="s">
        <v>644</v>
      </c>
      <c r="C108" s="10">
        <v>1</v>
      </c>
      <c r="D108" s="10">
        <v>18146.080000000002</v>
      </c>
      <c r="E108" s="10">
        <v>15185</v>
      </c>
      <c r="F108" s="10">
        <v>0</v>
      </c>
      <c r="G108" s="10">
        <v>2961.08</v>
      </c>
      <c r="H108" s="10">
        <v>283078.84999999998</v>
      </c>
    </row>
    <row r="109" spans="1:8">
      <c r="A109" s="6" t="s">
        <v>151</v>
      </c>
      <c r="B109" s="7" t="s">
        <v>645</v>
      </c>
      <c r="C109" s="10">
        <v>41</v>
      </c>
      <c r="D109" s="10">
        <v>32876.65</v>
      </c>
      <c r="E109" s="10">
        <v>17470</v>
      </c>
      <c r="F109" s="10">
        <v>0</v>
      </c>
      <c r="G109" s="10">
        <v>15406.65</v>
      </c>
      <c r="H109" s="10">
        <v>21027905.34</v>
      </c>
    </row>
    <row r="110" spans="1:8" ht="21">
      <c r="A110" s="6" t="s">
        <v>646</v>
      </c>
      <c r="B110" s="7" t="s">
        <v>647</v>
      </c>
      <c r="C110" s="10">
        <v>1</v>
      </c>
      <c r="D110" s="10">
        <v>31506.18</v>
      </c>
      <c r="E110" s="10">
        <v>26365</v>
      </c>
      <c r="F110" s="10">
        <v>0</v>
      </c>
      <c r="G110" s="10">
        <v>5141.18</v>
      </c>
      <c r="H110" s="10">
        <v>491496.41</v>
      </c>
    </row>
    <row r="111" spans="1:8" ht="21">
      <c r="A111" s="6" t="s">
        <v>648</v>
      </c>
      <c r="B111" s="7" t="s">
        <v>649</v>
      </c>
      <c r="C111" s="10">
        <v>18.5</v>
      </c>
      <c r="D111" s="10">
        <v>17967.38</v>
      </c>
      <c r="E111" s="10">
        <v>12525</v>
      </c>
      <c r="F111" s="10">
        <v>0</v>
      </c>
      <c r="G111" s="10">
        <v>5442.38</v>
      </c>
      <c r="H111" s="10">
        <v>5185385.87</v>
      </c>
    </row>
    <row r="112" spans="1:8" ht="21">
      <c r="A112" s="6" t="s">
        <v>650</v>
      </c>
      <c r="B112" s="7" t="s">
        <v>651</v>
      </c>
      <c r="C112" s="10">
        <v>7.5</v>
      </c>
      <c r="D112" s="10">
        <v>18146.080000000002</v>
      </c>
      <c r="E112" s="10">
        <v>15185</v>
      </c>
      <c r="F112" s="10">
        <v>0</v>
      </c>
      <c r="G112" s="10">
        <v>2961.08</v>
      </c>
      <c r="H112" s="10">
        <v>2123091.36</v>
      </c>
    </row>
    <row r="113" spans="1:8" ht="31.5">
      <c r="A113" s="6" t="s">
        <v>652</v>
      </c>
      <c r="B113" s="7" t="s">
        <v>653</v>
      </c>
      <c r="C113" s="10">
        <v>7.5</v>
      </c>
      <c r="D113" s="10">
        <v>12045.6</v>
      </c>
      <c r="E113" s="10">
        <v>10080</v>
      </c>
      <c r="F113" s="10">
        <v>0</v>
      </c>
      <c r="G113" s="10">
        <v>1965.6</v>
      </c>
      <c r="H113" s="10">
        <v>1409335.2</v>
      </c>
    </row>
    <row r="114" spans="1:8" ht="31.5">
      <c r="A114" s="6" t="s">
        <v>654</v>
      </c>
      <c r="B114" s="7" t="s">
        <v>655</v>
      </c>
      <c r="C114" s="10">
        <v>1</v>
      </c>
      <c r="D114" s="10">
        <v>32121.193500000001</v>
      </c>
      <c r="E114" s="10">
        <v>22310</v>
      </c>
      <c r="F114" s="10">
        <v>0</v>
      </c>
      <c r="G114" s="10">
        <v>9811.1934999999994</v>
      </c>
      <c r="H114" s="10">
        <v>501090.62</v>
      </c>
    </row>
    <row r="115" spans="1:8" ht="31.5">
      <c r="A115" s="6" t="s">
        <v>159</v>
      </c>
      <c r="B115" s="7" t="s">
        <v>656</v>
      </c>
      <c r="C115" s="10">
        <v>1</v>
      </c>
      <c r="D115" s="10">
        <v>25399.73</v>
      </c>
      <c r="E115" s="10">
        <v>21255</v>
      </c>
      <c r="F115" s="10">
        <v>0</v>
      </c>
      <c r="G115" s="10">
        <v>4144.7299999999996</v>
      </c>
      <c r="H115" s="10">
        <v>396235.79</v>
      </c>
    </row>
    <row r="116" spans="1:8" ht="21">
      <c r="A116" s="6" t="s">
        <v>57</v>
      </c>
      <c r="B116" s="7" t="s">
        <v>657</v>
      </c>
      <c r="C116" s="10">
        <v>1</v>
      </c>
      <c r="D116" s="10">
        <v>25399.73</v>
      </c>
      <c r="E116" s="10">
        <v>21255</v>
      </c>
      <c r="F116" s="10">
        <v>0</v>
      </c>
      <c r="G116" s="10">
        <v>4144.7299999999996</v>
      </c>
      <c r="H116" s="10">
        <v>396235.79</v>
      </c>
    </row>
    <row r="117" spans="1:8" ht="31.5">
      <c r="A117" s="6" t="s">
        <v>658</v>
      </c>
      <c r="B117" s="7" t="s">
        <v>659</v>
      </c>
      <c r="C117" s="10">
        <v>1</v>
      </c>
      <c r="D117" s="10">
        <v>25399.73</v>
      </c>
      <c r="E117" s="10">
        <v>21255</v>
      </c>
      <c r="F117" s="10">
        <v>0</v>
      </c>
      <c r="G117" s="10">
        <v>4144.7299999999996</v>
      </c>
      <c r="H117" s="10">
        <v>396235.79</v>
      </c>
    </row>
    <row r="118" spans="1:8" ht="21">
      <c r="A118" s="6" t="s">
        <v>660</v>
      </c>
      <c r="B118" s="7" t="s">
        <v>661</v>
      </c>
      <c r="C118" s="10">
        <v>77.75</v>
      </c>
      <c r="D118" s="10">
        <v>22146.080000000002</v>
      </c>
      <c r="E118" s="10">
        <v>15185</v>
      </c>
      <c r="F118" s="10">
        <v>0</v>
      </c>
      <c r="G118" s="10">
        <v>6961.08</v>
      </c>
      <c r="H118" s="10">
        <v>26860980.43</v>
      </c>
    </row>
    <row r="119" spans="1:8" ht="21">
      <c r="A119" s="6" t="s">
        <v>662</v>
      </c>
      <c r="B119" s="7" t="s">
        <v>663</v>
      </c>
      <c r="C119" s="10">
        <v>14.75</v>
      </c>
      <c r="D119" s="10">
        <v>24676.23</v>
      </c>
      <c r="E119" s="10">
        <v>13955</v>
      </c>
      <c r="F119" s="10">
        <v>0</v>
      </c>
      <c r="G119" s="10">
        <v>10721.23</v>
      </c>
      <c r="H119" s="10">
        <v>5678000.5199999996</v>
      </c>
    </row>
    <row r="120" spans="1:8" ht="21">
      <c r="A120" s="6" t="s">
        <v>664</v>
      </c>
      <c r="B120" s="7" t="s">
        <v>665</v>
      </c>
      <c r="C120" s="10">
        <v>0.5</v>
      </c>
      <c r="D120" s="10">
        <v>18636.03</v>
      </c>
      <c r="E120" s="10">
        <v>15595</v>
      </c>
      <c r="F120" s="10">
        <v>0</v>
      </c>
      <c r="G120" s="10">
        <v>3041.03</v>
      </c>
      <c r="H120" s="10">
        <v>145361.03</v>
      </c>
    </row>
    <row r="121" spans="1:8" ht="21">
      <c r="A121" s="6" t="s">
        <v>666</v>
      </c>
      <c r="B121" s="7" t="s">
        <v>667</v>
      </c>
      <c r="C121" s="10">
        <v>2</v>
      </c>
      <c r="D121" s="10">
        <v>18636.03</v>
      </c>
      <c r="E121" s="10">
        <v>15595</v>
      </c>
      <c r="F121" s="10">
        <v>0</v>
      </c>
      <c r="G121" s="10">
        <v>3041.03</v>
      </c>
      <c r="H121" s="10">
        <v>581444.14</v>
      </c>
    </row>
    <row r="122" spans="1:8" ht="21">
      <c r="A122" s="6" t="s">
        <v>668</v>
      </c>
      <c r="B122" s="7" t="s">
        <v>669</v>
      </c>
      <c r="C122" s="10">
        <v>2</v>
      </c>
      <c r="D122" s="10">
        <v>21814.73</v>
      </c>
      <c r="E122" s="10">
        <v>18255</v>
      </c>
      <c r="F122" s="10">
        <v>0</v>
      </c>
      <c r="G122" s="10">
        <v>3559.73</v>
      </c>
      <c r="H122" s="10">
        <v>680619.58</v>
      </c>
    </row>
    <row r="123" spans="1:8" ht="21">
      <c r="A123" s="6" t="s">
        <v>670</v>
      </c>
      <c r="B123" s="7" t="s">
        <v>671</v>
      </c>
      <c r="C123" s="10">
        <v>0.5</v>
      </c>
      <c r="D123" s="10">
        <v>9587.49</v>
      </c>
      <c r="E123" s="10">
        <v>8023</v>
      </c>
      <c r="F123" s="10">
        <v>0</v>
      </c>
      <c r="G123" s="10">
        <v>1564.49</v>
      </c>
      <c r="H123" s="10">
        <v>74782.42</v>
      </c>
    </row>
    <row r="124" spans="1:8" ht="21">
      <c r="A124" s="6" t="s">
        <v>672</v>
      </c>
      <c r="B124" s="7" t="s">
        <v>673</v>
      </c>
      <c r="C124" s="10">
        <v>0.5</v>
      </c>
      <c r="D124" s="10">
        <v>9587.49</v>
      </c>
      <c r="E124" s="10">
        <v>8023</v>
      </c>
      <c r="F124" s="10">
        <v>0</v>
      </c>
      <c r="G124" s="10">
        <v>1564.49</v>
      </c>
      <c r="H124" s="10">
        <v>74782.42</v>
      </c>
    </row>
    <row r="125" spans="1:8" ht="21">
      <c r="A125" s="6" t="s">
        <v>60</v>
      </c>
      <c r="B125" s="7" t="s">
        <v>674</v>
      </c>
      <c r="C125" s="10">
        <v>0.5</v>
      </c>
      <c r="D125" s="10">
        <v>19860.900000000001</v>
      </c>
      <c r="E125" s="10">
        <v>16620</v>
      </c>
      <c r="F125" s="10">
        <v>0</v>
      </c>
      <c r="G125" s="10">
        <v>3240.9</v>
      </c>
      <c r="H125" s="10">
        <v>154915.01999999999</v>
      </c>
    </row>
    <row r="126" spans="1:8" ht="21">
      <c r="A126" s="6" t="s">
        <v>63</v>
      </c>
      <c r="B126" s="7" t="s">
        <v>675</v>
      </c>
      <c r="C126" s="10">
        <v>3</v>
      </c>
      <c r="D126" s="10">
        <v>18636.03</v>
      </c>
      <c r="E126" s="10">
        <v>15595</v>
      </c>
      <c r="F126" s="10">
        <v>0</v>
      </c>
      <c r="G126" s="10">
        <v>3041.03</v>
      </c>
      <c r="H126" s="10">
        <v>872166.2</v>
      </c>
    </row>
    <row r="127" spans="1:8" ht="21">
      <c r="A127" s="6" t="s">
        <v>66</v>
      </c>
      <c r="B127" s="7" t="s">
        <v>676</v>
      </c>
      <c r="C127" s="10">
        <v>1</v>
      </c>
      <c r="D127" s="10">
        <v>21814.73</v>
      </c>
      <c r="E127" s="10">
        <v>18255</v>
      </c>
      <c r="F127" s="10">
        <v>0</v>
      </c>
      <c r="G127" s="10">
        <v>3559.73</v>
      </c>
      <c r="H127" s="10">
        <v>340309.79</v>
      </c>
    </row>
    <row r="128" spans="1:8" ht="21">
      <c r="A128" s="6" t="s">
        <v>677</v>
      </c>
      <c r="B128" s="7" t="s">
        <v>678</v>
      </c>
      <c r="C128" s="10">
        <v>1</v>
      </c>
      <c r="D128" s="10">
        <v>18146.080000000002</v>
      </c>
      <c r="E128" s="10">
        <v>15185</v>
      </c>
      <c r="F128" s="10">
        <v>0</v>
      </c>
      <c r="G128" s="10">
        <v>2961.08</v>
      </c>
      <c r="H128" s="10">
        <v>283078.84999999998</v>
      </c>
    </row>
    <row r="129" spans="1:8" ht="21">
      <c r="A129" s="6" t="s">
        <v>679</v>
      </c>
      <c r="B129" s="7" t="s">
        <v>680</v>
      </c>
      <c r="C129" s="10">
        <v>4</v>
      </c>
      <c r="D129" s="10">
        <v>16676.23</v>
      </c>
      <c r="E129" s="10">
        <v>13955</v>
      </c>
      <c r="F129" s="10">
        <v>0</v>
      </c>
      <c r="G129" s="10">
        <v>2721.23</v>
      </c>
      <c r="H129" s="10">
        <v>1040596.75</v>
      </c>
    </row>
    <row r="130" spans="1:8" ht="21">
      <c r="A130" s="6" t="s">
        <v>681</v>
      </c>
      <c r="B130" s="7" t="s">
        <v>682</v>
      </c>
      <c r="C130" s="10">
        <v>0.75</v>
      </c>
      <c r="D130" s="10">
        <v>14967.38</v>
      </c>
      <c r="E130" s="10">
        <v>12525</v>
      </c>
      <c r="F130" s="10">
        <v>0</v>
      </c>
      <c r="G130" s="10">
        <v>2442.38</v>
      </c>
      <c r="H130" s="10">
        <v>175118.35</v>
      </c>
    </row>
    <row r="131" spans="1:8" ht="21">
      <c r="A131" s="6" t="s">
        <v>683</v>
      </c>
      <c r="B131" s="7" t="s">
        <v>684</v>
      </c>
      <c r="C131" s="10">
        <v>1</v>
      </c>
      <c r="D131" s="10">
        <v>16676.23</v>
      </c>
      <c r="E131" s="10">
        <v>13955</v>
      </c>
      <c r="F131" s="10">
        <v>0</v>
      </c>
      <c r="G131" s="10">
        <v>2721.23</v>
      </c>
      <c r="H131" s="10">
        <v>260149.19</v>
      </c>
    </row>
    <row r="132" spans="1:8" ht="21">
      <c r="A132" s="6" t="s">
        <v>685</v>
      </c>
      <c r="B132" s="7" t="s">
        <v>686</v>
      </c>
      <c r="C132" s="10">
        <v>2</v>
      </c>
      <c r="D132" s="10">
        <v>18146.080000000002</v>
      </c>
      <c r="E132" s="10">
        <v>15185</v>
      </c>
      <c r="F132" s="10">
        <v>0</v>
      </c>
      <c r="G132" s="10">
        <v>2961.08</v>
      </c>
      <c r="H132" s="10">
        <v>566157.69999999995</v>
      </c>
    </row>
    <row r="133" spans="1:8" ht="21">
      <c r="A133" s="6" t="s">
        <v>687</v>
      </c>
      <c r="B133" s="7" t="s">
        <v>688</v>
      </c>
      <c r="C133" s="10">
        <v>7</v>
      </c>
      <c r="D133" s="10">
        <v>14967.38</v>
      </c>
      <c r="E133" s="10">
        <v>12525</v>
      </c>
      <c r="F133" s="10">
        <v>0</v>
      </c>
      <c r="G133" s="10">
        <v>2442.38</v>
      </c>
      <c r="H133" s="10">
        <v>1634437.9</v>
      </c>
    </row>
    <row r="134" spans="1:8" ht="21">
      <c r="A134" s="6" t="s">
        <v>689</v>
      </c>
      <c r="B134" s="7" t="s">
        <v>690</v>
      </c>
      <c r="C134" s="10">
        <v>2</v>
      </c>
      <c r="D134" s="10">
        <v>16676.23</v>
      </c>
      <c r="E134" s="10">
        <v>13955</v>
      </c>
      <c r="F134" s="10">
        <v>0</v>
      </c>
      <c r="G134" s="10">
        <v>2721.23</v>
      </c>
      <c r="H134" s="10">
        <v>520298.38</v>
      </c>
    </row>
    <row r="135" spans="1:8" ht="21">
      <c r="A135" s="6" t="s">
        <v>69</v>
      </c>
      <c r="B135" s="7" t="s">
        <v>691</v>
      </c>
      <c r="C135" s="10">
        <v>1</v>
      </c>
      <c r="D135" s="10">
        <v>18146.080000000002</v>
      </c>
      <c r="E135" s="10">
        <v>15185</v>
      </c>
      <c r="F135" s="10">
        <v>0</v>
      </c>
      <c r="G135" s="10">
        <v>2961.08</v>
      </c>
      <c r="H135" s="10">
        <v>283078.84999999998</v>
      </c>
    </row>
    <row r="136" spans="1:8" ht="21">
      <c r="A136" s="6" t="s">
        <v>72</v>
      </c>
      <c r="B136" s="7" t="s">
        <v>692</v>
      </c>
      <c r="C136" s="10">
        <v>9.5</v>
      </c>
      <c r="D136" s="10">
        <v>14967.38</v>
      </c>
      <c r="E136" s="10">
        <v>12525</v>
      </c>
      <c r="F136" s="10">
        <v>0</v>
      </c>
      <c r="G136" s="10">
        <v>2442.38</v>
      </c>
      <c r="H136" s="10">
        <v>2218165.7200000002</v>
      </c>
    </row>
    <row r="137" spans="1:8" ht="21">
      <c r="A137" s="6" t="s">
        <v>693</v>
      </c>
      <c r="B137" s="7" t="s">
        <v>694</v>
      </c>
      <c r="C137" s="10">
        <v>1</v>
      </c>
      <c r="D137" s="10">
        <v>19860.900000000001</v>
      </c>
      <c r="E137" s="10">
        <v>16620</v>
      </c>
      <c r="F137" s="10">
        <v>0</v>
      </c>
      <c r="G137" s="10">
        <v>3240.9</v>
      </c>
      <c r="H137" s="10">
        <v>309830.03999999998</v>
      </c>
    </row>
    <row r="138" spans="1:8" ht="21">
      <c r="A138" s="6" t="s">
        <v>695</v>
      </c>
      <c r="B138" s="7" t="s">
        <v>696</v>
      </c>
      <c r="C138" s="10">
        <v>2</v>
      </c>
      <c r="D138" s="10">
        <v>18636.03</v>
      </c>
      <c r="E138" s="10">
        <v>15595</v>
      </c>
      <c r="F138" s="10">
        <v>0</v>
      </c>
      <c r="G138" s="10">
        <v>3041.03</v>
      </c>
      <c r="H138" s="10">
        <v>581444.14</v>
      </c>
    </row>
    <row r="139" spans="1:8" ht="24.95" customHeight="1">
      <c r="A139" s="28" t="s">
        <v>697</v>
      </c>
      <c r="B139" s="28"/>
      <c r="C139" s="12" t="s">
        <v>698</v>
      </c>
      <c r="D139" s="12">
        <f>SUBTOTAL(9,D10:D138)</f>
        <v>3480820.8170999987</v>
      </c>
      <c r="E139" s="12" t="s">
        <v>698</v>
      </c>
      <c r="F139" s="12" t="s">
        <v>698</v>
      </c>
      <c r="G139" s="12" t="s">
        <v>698</v>
      </c>
      <c r="H139" s="12">
        <f>SUBTOTAL(9,H10:H138)</f>
        <v>445547044.8300001</v>
      </c>
    </row>
    <row r="140" spans="1:8" ht="24.95" customHeight="1"/>
    <row r="141" spans="1:8" ht="24.95" customHeight="1">
      <c r="A141" s="26" t="s">
        <v>446</v>
      </c>
      <c r="B141" s="26"/>
      <c r="C141" s="27" t="s">
        <v>103</v>
      </c>
      <c r="D141" s="27"/>
      <c r="E141" s="27"/>
      <c r="F141" s="27"/>
      <c r="G141" s="27"/>
      <c r="H141" s="27"/>
    </row>
    <row r="142" spans="1:8" ht="24.95" customHeight="1">
      <c r="A142" s="26" t="s">
        <v>447</v>
      </c>
      <c r="B142" s="26"/>
      <c r="C142" s="27" t="s">
        <v>699</v>
      </c>
      <c r="D142" s="27"/>
      <c r="E142" s="27"/>
      <c r="F142" s="27"/>
      <c r="G142" s="27"/>
      <c r="H142" s="27"/>
    </row>
    <row r="143" spans="1:8" ht="24.95" customHeight="1">
      <c r="A143" s="17" t="s">
        <v>449</v>
      </c>
      <c r="B143" s="17"/>
      <c r="C143" s="17"/>
      <c r="D143" s="17"/>
      <c r="E143" s="17"/>
      <c r="F143" s="17"/>
      <c r="G143" s="17"/>
      <c r="H143" s="17"/>
    </row>
    <row r="144" spans="1:8" ht="24.95" customHeight="1"/>
    <row r="145" spans="1:8" ht="50.1" customHeight="1">
      <c r="A145" s="19" t="s">
        <v>359</v>
      </c>
      <c r="B145" s="19" t="s">
        <v>450</v>
      </c>
      <c r="C145" s="19" t="s">
        <v>451</v>
      </c>
      <c r="D145" s="19" t="s">
        <v>452</v>
      </c>
      <c r="E145" s="19"/>
      <c r="F145" s="19"/>
      <c r="G145" s="19"/>
      <c r="H145" s="19" t="s">
        <v>453</v>
      </c>
    </row>
    <row r="146" spans="1:8" ht="50.1" customHeight="1">
      <c r="A146" s="19"/>
      <c r="B146" s="19"/>
      <c r="C146" s="19"/>
      <c r="D146" s="19" t="s">
        <v>454</v>
      </c>
      <c r="E146" s="19" t="s">
        <v>455</v>
      </c>
      <c r="F146" s="19"/>
      <c r="G146" s="19"/>
      <c r="H146" s="19"/>
    </row>
    <row r="147" spans="1:8" ht="50.1" customHeight="1">
      <c r="A147" s="19"/>
      <c r="B147" s="19"/>
      <c r="C147" s="19"/>
      <c r="D147" s="19"/>
      <c r="E147" s="6" t="s">
        <v>456</v>
      </c>
      <c r="F147" s="6" t="s">
        <v>457</v>
      </c>
      <c r="G147" s="6" t="s">
        <v>458</v>
      </c>
      <c r="H147" s="19"/>
    </row>
    <row r="148" spans="1:8" ht="24.95" customHeight="1">
      <c r="A148" s="6" t="s">
        <v>364</v>
      </c>
      <c r="B148" s="6" t="s">
        <v>459</v>
      </c>
      <c r="C148" s="6" t="s">
        <v>460</v>
      </c>
      <c r="D148" s="6" t="s">
        <v>461</v>
      </c>
      <c r="E148" s="6" t="s">
        <v>462</v>
      </c>
      <c r="F148" s="6" t="s">
        <v>463</v>
      </c>
      <c r="G148" s="6" t="s">
        <v>464</v>
      </c>
      <c r="H148" s="6" t="s">
        <v>465</v>
      </c>
    </row>
    <row r="149" spans="1:8">
      <c r="A149" s="6" t="s">
        <v>700</v>
      </c>
      <c r="B149" s="7" t="s">
        <v>701</v>
      </c>
      <c r="C149" s="10">
        <v>1</v>
      </c>
      <c r="D149" s="10">
        <v>26660.45</v>
      </c>
      <c r="E149" s="10">
        <v>22310</v>
      </c>
      <c r="F149" s="10">
        <v>0</v>
      </c>
      <c r="G149" s="10">
        <v>4350.45</v>
      </c>
      <c r="H149" s="10">
        <v>415903.02</v>
      </c>
    </row>
    <row r="150" spans="1:8" ht="21">
      <c r="A150" s="6" t="s">
        <v>702</v>
      </c>
      <c r="B150" s="7" t="s">
        <v>703</v>
      </c>
      <c r="C150" s="10">
        <v>1</v>
      </c>
      <c r="D150" s="10">
        <v>23994.41</v>
      </c>
      <c r="E150" s="10">
        <v>20079</v>
      </c>
      <c r="F150" s="10">
        <v>0</v>
      </c>
      <c r="G150" s="10">
        <v>3915.41</v>
      </c>
      <c r="H150" s="10">
        <v>374312.8</v>
      </c>
    </row>
    <row r="151" spans="1:8" ht="21">
      <c r="A151" s="6" t="s">
        <v>704</v>
      </c>
      <c r="B151" s="7" t="s">
        <v>583</v>
      </c>
      <c r="C151" s="10">
        <v>2</v>
      </c>
      <c r="D151" s="10">
        <v>21677.05</v>
      </c>
      <c r="E151" s="10">
        <v>15595</v>
      </c>
      <c r="F151" s="10">
        <v>0</v>
      </c>
      <c r="G151" s="10">
        <v>6082.05</v>
      </c>
      <c r="H151" s="10">
        <v>676323.96</v>
      </c>
    </row>
    <row r="152" spans="1:8" ht="21">
      <c r="A152" s="6" t="s">
        <v>705</v>
      </c>
      <c r="B152" s="7" t="s">
        <v>591</v>
      </c>
      <c r="C152" s="10">
        <v>0.5</v>
      </c>
      <c r="D152" s="10">
        <v>9257.41</v>
      </c>
      <c r="E152" s="10">
        <v>8435</v>
      </c>
      <c r="F152" s="10">
        <v>0</v>
      </c>
      <c r="G152" s="10">
        <v>822.41</v>
      </c>
      <c r="H152" s="10">
        <v>72207.8</v>
      </c>
    </row>
    <row r="153" spans="1:8" ht="21">
      <c r="A153" s="6" t="s">
        <v>706</v>
      </c>
      <c r="B153" s="7" t="s">
        <v>707</v>
      </c>
      <c r="C153" s="10">
        <v>0.5</v>
      </c>
      <c r="D153" s="10">
        <v>13746.19</v>
      </c>
      <c r="E153" s="10">
        <v>12525</v>
      </c>
      <c r="F153" s="10">
        <v>0</v>
      </c>
      <c r="G153" s="10">
        <v>1221.19</v>
      </c>
      <c r="H153" s="10">
        <v>107220.28</v>
      </c>
    </row>
    <row r="154" spans="1:8" ht="21">
      <c r="A154" s="6" t="s">
        <v>708</v>
      </c>
      <c r="B154" s="7" t="s">
        <v>709</v>
      </c>
      <c r="C154" s="10">
        <v>1</v>
      </c>
      <c r="D154" s="10">
        <v>21814.73</v>
      </c>
      <c r="E154" s="10">
        <v>18255</v>
      </c>
      <c r="F154" s="10">
        <v>0</v>
      </c>
      <c r="G154" s="10">
        <v>3559.73</v>
      </c>
      <c r="H154" s="10">
        <v>340309.79</v>
      </c>
    </row>
    <row r="155" spans="1:8" ht="21">
      <c r="A155" s="6" t="s">
        <v>710</v>
      </c>
      <c r="B155" s="7" t="s">
        <v>711</v>
      </c>
      <c r="C155" s="10">
        <v>0.5</v>
      </c>
      <c r="D155" s="10">
        <v>13746.19</v>
      </c>
      <c r="E155" s="10">
        <v>12525</v>
      </c>
      <c r="F155" s="10">
        <v>0</v>
      </c>
      <c r="G155" s="10">
        <v>1221.19</v>
      </c>
      <c r="H155" s="10">
        <v>107220.28</v>
      </c>
    </row>
    <row r="156" spans="1:8" ht="21">
      <c r="A156" s="6" t="s">
        <v>712</v>
      </c>
      <c r="B156" s="7" t="s">
        <v>713</v>
      </c>
      <c r="C156" s="10">
        <v>1</v>
      </c>
      <c r="D156" s="10">
        <v>11448.1</v>
      </c>
      <c r="E156" s="10">
        <v>9580</v>
      </c>
      <c r="F156" s="10">
        <v>0</v>
      </c>
      <c r="G156" s="10">
        <v>1868.1</v>
      </c>
      <c r="H156" s="10">
        <v>178590.36</v>
      </c>
    </row>
    <row r="157" spans="1:8">
      <c r="A157" s="6" t="s">
        <v>714</v>
      </c>
      <c r="B157" s="7" t="s">
        <v>645</v>
      </c>
      <c r="C157" s="10">
        <v>4</v>
      </c>
      <c r="D157" s="10">
        <v>28001.909500000002</v>
      </c>
      <c r="E157" s="10">
        <v>17470</v>
      </c>
      <c r="F157" s="10">
        <v>0</v>
      </c>
      <c r="G157" s="10">
        <v>10531.9095</v>
      </c>
      <c r="H157" s="10">
        <v>1747319.15</v>
      </c>
    </row>
    <row r="158" spans="1:8" ht="21">
      <c r="A158" s="6" t="s">
        <v>715</v>
      </c>
      <c r="B158" s="7" t="s">
        <v>617</v>
      </c>
      <c r="C158" s="10">
        <v>2</v>
      </c>
      <c r="D158" s="10">
        <v>17409.75</v>
      </c>
      <c r="E158" s="10">
        <v>12525</v>
      </c>
      <c r="F158" s="10">
        <v>0</v>
      </c>
      <c r="G158" s="10">
        <v>4884.75</v>
      </c>
      <c r="H158" s="10">
        <v>543184.19999999995</v>
      </c>
    </row>
    <row r="159" spans="1:8" ht="21">
      <c r="A159" s="6" t="s">
        <v>716</v>
      </c>
      <c r="B159" s="7" t="s">
        <v>603</v>
      </c>
      <c r="C159" s="10">
        <v>1</v>
      </c>
      <c r="D159" s="10">
        <v>22406.25</v>
      </c>
      <c r="E159" s="10">
        <v>18750</v>
      </c>
      <c r="F159" s="10">
        <v>0</v>
      </c>
      <c r="G159" s="10">
        <v>3656.25</v>
      </c>
      <c r="H159" s="10">
        <v>349537.5</v>
      </c>
    </row>
    <row r="160" spans="1:8" ht="21">
      <c r="A160" s="6" t="s">
        <v>717</v>
      </c>
      <c r="B160" s="7" t="s">
        <v>718</v>
      </c>
      <c r="C160" s="10">
        <v>3</v>
      </c>
      <c r="D160" s="10">
        <v>36383.68</v>
      </c>
      <c r="E160" s="10">
        <v>22955</v>
      </c>
      <c r="F160" s="10">
        <v>0</v>
      </c>
      <c r="G160" s="10">
        <v>13428.68</v>
      </c>
      <c r="H160" s="10">
        <v>1702756.22</v>
      </c>
    </row>
    <row r="161" spans="1:8" ht="21">
      <c r="A161" s="6" t="s">
        <v>719</v>
      </c>
      <c r="B161" s="7" t="s">
        <v>720</v>
      </c>
      <c r="C161" s="10">
        <v>3</v>
      </c>
      <c r="D161" s="10">
        <v>45362.7</v>
      </c>
      <c r="E161" s="10">
        <v>28620</v>
      </c>
      <c r="F161" s="10">
        <v>0</v>
      </c>
      <c r="G161" s="10">
        <v>16742.7</v>
      </c>
      <c r="H161" s="10">
        <v>2122974.36</v>
      </c>
    </row>
    <row r="162" spans="1:8" ht="21">
      <c r="A162" s="6" t="s">
        <v>721</v>
      </c>
      <c r="B162" s="7" t="s">
        <v>722</v>
      </c>
      <c r="C162" s="10">
        <v>0.5</v>
      </c>
      <c r="D162" s="10">
        <v>13746.19</v>
      </c>
      <c r="E162" s="10">
        <v>12525</v>
      </c>
      <c r="F162" s="10">
        <v>0</v>
      </c>
      <c r="G162" s="10">
        <v>1221.19</v>
      </c>
      <c r="H162" s="10">
        <v>107220.28</v>
      </c>
    </row>
    <row r="163" spans="1:8" ht="24.95" customHeight="1">
      <c r="A163" s="28" t="s">
        <v>697</v>
      </c>
      <c r="B163" s="28"/>
      <c r="C163" s="12" t="s">
        <v>698</v>
      </c>
      <c r="D163" s="12">
        <f>SUBTOTAL(9,D149:D162)</f>
        <v>305655.00949999999</v>
      </c>
      <c r="E163" s="12" t="s">
        <v>698</v>
      </c>
      <c r="F163" s="12" t="s">
        <v>698</v>
      </c>
      <c r="G163" s="12" t="s">
        <v>698</v>
      </c>
      <c r="H163" s="12">
        <f>SUBTOTAL(9,H149:H162)</f>
        <v>8845079.9999999981</v>
      </c>
    </row>
    <row r="164" spans="1:8" ht="24.95" customHeight="1"/>
    <row r="165" spans="1:8" ht="24.95" customHeight="1">
      <c r="A165" s="26" t="s">
        <v>446</v>
      </c>
      <c r="B165" s="26"/>
      <c r="C165" s="27" t="s">
        <v>103</v>
      </c>
      <c r="D165" s="27"/>
      <c r="E165" s="27"/>
      <c r="F165" s="27"/>
      <c r="G165" s="27"/>
      <c r="H165" s="27"/>
    </row>
    <row r="166" spans="1:8" ht="24.95" customHeight="1">
      <c r="A166" s="26" t="s">
        <v>447</v>
      </c>
      <c r="B166" s="26"/>
      <c r="C166" s="27" t="s">
        <v>723</v>
      </c>
      <c r="D166" s="27"/>
      <c r="E166" s="27"/>
      <c r="F166" s="27"/>
      <c r="G166" s="27"/>
      <c r="H166" s="27"/>
    </row>
    <row r="167" spans="1:8" ht="24.95" customHeight="1">
      <c r="A167" s="17" t="s">
        <v>449</v>
      </c>
      <c r="B167" s="17"/>
      <c r="C167" s="17"/>
      <c r="D167" s="17"/>
      <c r="E167" s="17"/>
      <c r="F167" s="17"/>
      <c r="G167" s="17"/>
      <c r="H167" s="17"/>
    </row>
    <row r="168" spans="1:8" ht="24.95" customHeight="1"/>
    <row r="169" spans="1:8" ht="50.1" customHeight="1">
      <c r="A169" s="19" t="s">
        <v>359</v>
      </c>
      <c r="B169" s="19" t="s">
        <v>450</v>
      </c>
      <c r="C169" s="19" t="s">
        <v>451</v>
      </c>
      <c r="D169" s="19" t="s">
        <v>452</v>
      </c>
      <c r="E169" s="19"/>
      <c r="F169" s="19"/>
      <c r="G169" s="19"/>
      <c r="H169" s="19" t="s">
        <v>453</v>
      </c>
    </row>
    <row r="170" spans="1:8" ht="50.1" customHeight="1">
      <c r="A170" s="19"/>
      <c r="B170" s="19"/>
      <c r="C170" s="19"/>
      <c r="D170" s="19" t="s">
        <v>454</v>
      </c>
      <c r="E170" s="19" t="s">
        <v>455</v>
      </c>
      <c r="F170" s="19"/>
      <c r="G170" s="19"/>
      <c r="H170" s="19"/>
    </row>
    <row r="171" spans="1:8" ht="50.1" customHeight="1">
      <c r="A171" s="19"/>
      <c r="B171" s="19"/>
      <c r="C171" s="19"/>
      <c r="D171" s="19"/>
      <c r="E171" s="6" t="s">
        <v>456</v>
      </c>
      <c r="F171" s="6" t="s">
        <v>457</v>
      </c>
      <c r="G171" s="6" t="s">
        <v>458</v>
      </c>
      <c r="H171" s="19"/>
    </row>
    <row r="172" spans="1:8" ht="24.95" customHeight="1">
      <c r="A172" s="6" t="s">
        <v>364</v>
      </c>
      <c r="B172" s="6" t="s">
        <v>459</v>
      </c>
      <c r="C172" s="6" t="s">
        <v>460</v>
      </c>
      <c r="D172" s="6" t="s">
        <v>461</v>
      </c>
      <c r="E172" s="6" t="s">
        <v>462</v>
      </c>
      <c r="F172" s="6" t="s">
        <v>463</v>
      </c>
      <c r="G172" s="6" t="s">
        <v>464</v>
      </c>
      <c r="H172" s="6" t="s">
        <v>465</v>
      </c>
    </row>
    <row r="173" spans="1:8">
      <c r="A173" s="6" t="s">
        <v>486</v>
      </c>
      <c r="B173" s="7" t="s">
        <v>487</v>
      </c>
      <c r="C173" s="10">
        <v>1</v>
      </c>
      <c r="D173" s="10">
        <v>33876.936670000003</v>
      </c>
      <c r="E173" s="10">
        <v>0</v>
      </c>
      <c r="F173" s="10">
        <v>0</v>
      </c>
      <c r="G173" s="10">
        <v>33876.936670000003</v>
      </c>
      <c r="H173" s="10">
        <v>406523.24</v>
      </c>
    </row>
    <row r="174" spans="1:8">
      <c r="A174" s="6" t="s">
        <v>488</v>
      </c>
      <c r="B174" s="7" t="s">
        <v>489</v>
      </c>
      <c r="C174" s="10">
        <v>1</v>
      </c>
      <c r="D174" s="10">
        <v>33876.97</v>
      </c>
      <c r="E174" s="10">
        <v>0</v>
      </c>
      <c r="F174" s="10">
        <v>0</v>
      </c>
      <c r="G174" s="10">
        <v>33876.97</v>
      </c>
      <c r="H174" s="10">
        <v>406523.64</v>
      </c>
    </row>
    <row r="175" spans="1:8">
      <c r="A175" s="6" t="s">
        <v>490</v>
      </c>
      <c r="B175" s="7" t="s">
        <v>491</v>
      </c>
      <c r="C175" s="10">
        <v>1</v>
      </c>
      <c r="D175" s="10">
        <v>33876.97</v>
      </c>
      <c r="E175" s="10">
        <v>0</v>
      </c>
      <c r="F175" s="10">
        <v>0</v>
      </c>
      <c r="G175" s="10">
        <v>33876.97</v>
      </c>
      <c r="H175" s="10">
        <v>406523.64</v>
      </c>
    </row>
    <row r="176" spans="1:8" ht="31.5">
      <c r="A176" s="6" t="s">
        <v>532</v>
      </c>
      <c r="B176" s="7" t="s">
        <v>533</v>
      </c>
      <c r="C176" s="10">
        <v>1</v>
      </c>
      <c r="D176" s="10">
        <v>33876.97</v>
      </c>
      <c r="E176" s="10">
        <v>0</v>
      </c>
      <c r="F176" s="10">
        <v>0</v>
      </c>
      <c r="G176" s="10">
        <v>33876.97</v>
      </c>
      <c r="H176" s="10">
        <v>406523.64</v>
      </c>
    </row>
    <row r="177" spans="1:8" ht="21">
      <c r="A177" s="6" t="s">
        <v>534</v>
      </c>
      <c r="B177" s="7" t="s">
        <v>535</v>
      </c>
      <c r="C177" s="10">
        <v>1</v>
      </c>
      <c r="D177" s="10">
        <v>33876.97</v>
      </c>
      <c r="E177" s="10">
        <v>0</v>
      </c>
      <c r="F177" s="10">
        <v>0</v>
      </c>
      <c r="G177" s="10">
        <v>33876.97</v>
      </c>
      <c r="H177" s="10">
        <v>406523.64</v>
      </c>
    </row>
    <row r="178" spans="1:8" ht="21">
      <c r="A178" s="6" t="s">
        <v>536</v>
      </c>
      <c r="B178" s="7" t="s">
        <v>537</v>
      </c>
      <c r="C178" s="10">
        <v>1</v>
      </c>
      <c r="D178" s="10">
        <v>33876.97</v>
      </c>
      <c r="E178" s="10">
        <v>0</v>
      </c>
      <c r="F178" s="10">
        <v>0</v>
      </c>
      <c r="G178" s="10">
        <v>33876.97</v>
      </c>
      <c r="H178" s="10">
        <v>406523.64</v>
      </c>
    </row>
    <row r="179" spans="1:8" ht="21">
      <c r="A179" s="6" t="s">
        <v>538</v>
      </c>
      <c r="B179" s="7" t="s">
        <v>539</v>
      </c>
      <c r="C179" s="10">
        <v>1</v>
      </c>
      <c r="D179" s="10">
        <v>33876.97</v>
      </c>
      <c r="E179" s="10">
        <v>0</v>
      </c>
      <c r="F179" s="10">
        <v>0</v>
      </c>
      <c r="G179" s="10">
        <v>33876.97</v>
      </c>
      <c r="H179" s="10">
        <v>406523.64</v>
      </c>
    </row>
    <row r="180" spans="1:8" ht="21">
      <c r="A180" s="6" t="s">
        <v>540</v>
      </c>
      <c r="B180" s="7" t="s">
        <v>541</v>
      </c>
      <c r="C180" s="10">
        <v>1</v>
      </c>
      <c r="D180" s="10">
        <v>33876.97</v>
      </c>
      <c r="E180" s="10">
        <v>0</v>
      </c>
      <c r="F180" s="10">
        <v>0</v>
      </c>
      <c r="G180" s="10">
        <v>33876.97</v>
      </c>
      <c r="H180" s="10">
        <v>406523.64</v>
      </c>
    </row>
    <row r="181" spans="1:8" ht="21">
      <c r="A181" s="6" t="s">
        <v>542</v>
      </c>
      <c r="B181" s="7" t="s">
        <v>543</v>
      </c>
      <c r="C181" s="10">
        <v>1</v>
      </c>
      <c r="D181" s="10">
        <v>33876.97</v>
      </c>
      <c r="E181" s="10">
        <v>0</v>
      </c>
      <c r="F181" s="10">
        <v>0</v>
      </c>
      <c r="G181" s="10">
        <v>33876.97</v>
      </c>
      <c r="H181" s="10">
        <v>406523.64</v>
      </c>
    </row>
    <row r="182" spans="1:8" ht="21">
      <c r="A182" s="6" t="s">
        <v>544</v>
      </c>
      <c r="B182" s="7" t="s">
        <v>545</v>
      </c>
      <c r="C182" s="10">
        <v>1</v>
      </c>
      <c r="D182" s="10">
        <v>33876.97</v>
      </c>
      <c r="E182" s="10">
        <v>0</v>
      </c>
      <c r="F182" s="10">
        <v>0</v>
      </c>
      <c r="G182" s="10">
        <v>33876.97</v>
      </c>
      <c r="H182" s="10">
        <v>406523.64</v>
      </c>
    </row>
    <row r="183" spans="1:8" ht="21">
      <c r="A183" s="6" t="s">
        <v>724</v>
      </c>
      <c r="B183" s="7" t="s">
        <v>725</v>
      </c>
      <c r="C183" s="10">
        <v>0.35</v>
      </c>
      <c r="D183" s="10">
        <v>44731.25</v>
      </c>
      <c r="E183" s="10">
        <v>34185</v>
      </c>
      <c r="F183" s="10">
        <v>0</v>
      </c>
      <c r="G183" s="10">
        <v>10546.25</v>
      </c>
      <c r="H183" s="10">
        <v>234839.06</v>
      </c>
    </row>
    <row r="184" spans="1:8" ht="21">
      <c r="A184" s="6" t="s">
        <v>726</v>
      </c>
      <c r="B184" s="7" t="s">
        <v>472</v>
      </c>
      <c r="C184" s="10">
        <v>7.25</v>
      </c>
      <c r="D184" s="10">
        <v>57523</v>
      </c>
      <c r="E184" s="10">
        <v>38325</v>
      </c>
      <c r="F184" s="10">
        <v>0</v>
      </c>
      <c r="G184" s="10">
        <v>19198</v>
      </c>
      <c r="H184" s="10">
        <v>6005401.2000000002</v>
      </c>
    </row>
    <row r="185" spans="1:8" ht="21">
      <c r="A185" s="6" t="s">
        <v>727</v>
      </c>
      <c r="B185" s="7" t="s">
        <v>725</v>
      </c>
      <c r="C185" s="10">
        <v>4.6500000000000004</v>
      </c>
      <c r="D185" s="10">
        <v>59742.6</v>
      </c>
      <c r="E185" s="10">
        <v>40115</v>
      </c>
      <c r="F185" s="10">
        <v>0</v>
      </c>
      <c r="G185" s="10">
        <v>19627.599999999999</v>
      </c>
      <c r="H185" s="10">
        <v>4000364.5</v>
      </c>
    </row>
    <row r="186" spans="1:8" ht="21">
      <c r="A186" s="6" t="s">
        <v>728</v>
      </c>
      <c r="B186" s="7" t="s">
        <v>466</v>
      </c>
      <c r="C186" s="10">
        <v>0.75</v>
      </c>
      <c r="D186" s="10">
        <v>67792.98</v>
      </c>
      <c r="E186" s="10">
        <v>47255</v>
      </c>
      <c r="F186" s="10">
        <v>0</v>
      </c>
      <c r="G186" s="10">
        <v>20537.98</v>
      </c>
      <c r="H186" s="10">
        <v>732164.18</v>
      </c>
    </row>
    <row r="187" spans="1:8" ht="21">
      <c r="A187" s="6" t="s">
        <v>729</v>
      </c>
      <c r="B187" s="7" t="s">
        <v>467</v>
      </c>
      <c r="C187" s="10">
        <v>2</v>
      </c>
      <c r="D187" s="10">
        <v>72913.25</v>
      </c>
      <c r="E187" s="10">
        <v>52775</v>
      </c>
      <c r="F187" s="10">
        <v>0</v>
      </c>
      <c r="G187" s="10">
        <v>20138.25</v>
      </c>
      <c r="H187" s="10">
        <v>2012405.7</v>
      </c>
    </row>
    <row r="188" spans="1:8" ht="21">
      <c r="A188" s="6" t="s">
        <v>730</v>
      </c>
      <c r="B188" s="7" t="s">
        <v>731</v>
      </c>
      <c r="C188" s="10">
        <v>4.7</v>
      </c>
      <c r="D188" s="10">
        <v>71422.45</v>
      </c>
      <c r="E188" s="10">
        <v>54815</v>
      </c>
      <c r="F188" s="10">
        <v>0</v>
      </c>
      <c r="G188" s="10">
        <v>16607.45</v>
      </c>
      <c r="H188" s="10">
        <v>4632460.1100000003</v>
      </c>
    </row>
    <row r="189" spans="1:8" ht="21">
      <c r="A189" s="6" t="s">
        <v>75</v>
      </c>
      <c r="B189" s="7" t="s">
        <v>470</v>
      </c>
      <c r="C189" s="10">
        <v>5.65</v>
      </c>
      <c r="D189" s="10">
        <v>39152.85</v>
      </c>
      <c r="E189" s="10">
        <v>22955</v>
      </c>
      <c r="F189" s="10">
        <v>0</v>
      </c>
      <c r="G189" s="10">
        <v>16197.85</v>
      </c>
      <c r="H189" s="10">
        <v>3583660.36</v>
      </c>
    </row>
    <row r="190" spans="1:8" ht="21">
      <c r="A190" s="6" t="s">
        <v>732</v>
      </c>
      <c r="B190" s="7" t="s">
        <v>531</v>
      </c>
      <c r="C190" s="10">
        <v>2</v>
      </c>
      <c r="D190" s="10">
        <v>14151.97</v>
      </c>
      <c r="E190" s="10">
        <v>8023</v>
      </c>
      <c r="F190" s="10">
        <v>0</v>
      </c>
      <c r="G190" s="10">
        <v>6128.97</v>
      </c>
      <c r="H190" s="10">
        <v>441541.46</v>
      </c>
    </row>
    <row r="191" spans="1:8" ht="21">
      <c r="A191" s="6" t="s">
        <v>733</v>
      </c>
      <c r="B191" s="7" t="s">
        <v>734</v>
      </c>
      <c r="C191" s="10">
        <v>2</v>
      </c>
      <c r="D191" s="10">
        <v>15151.97</v>
      </c>
      <c r="E191" s="10">
        <v>8023</v>
      </c>
      <c r="F191" s="10">
        <v>0</v>
      </c>
      <c r="G191" s="10">
        <v>7128.97</v>
      </c>
      <c r="H191" s="10">
        <v>472741.46</v>
      </c>
    </row>
    <row r="192" spans="1:8" ht="21">
      <c r="A192" s="6" t="s">
        <v>735</v>
      </c>
      <c r="B192" s="7" t="s">
        <v>517</v>
      </c>
      <c r="C192" s="10">
        <v>2</v>
      </c>
      <c r="D192" s="10">
        <v>16635.900000000001</v>
      </c>
      <c r="E192" s="10">
        <v>9810</v>
      </c>
      <c r="F192" s="10">
        <v>0</v>
      </c>
      <c r="G192" s="10">
        <v>6825.9</v>
      </c>
      <c r="H192" s="10">
        <v>519040.08</v>
      </c>
    </row>
    <row r="193" spans="1:8" ht="21">
      <c r="A193" s="6" t="s">
        <v>736</v>
      </c>
      <c r="B193" s="7" t="s">
        <v>525</v>
      </c>
      <c r="C193" s="10">
        <v>2</v>
      </c>
      <c r="D193" s="10">
        <v>17964.929499999998</v>
      </c>
      <c r="E193" s="10">
        <v>10080</v>
      </c>
      <c r="F193" s="10">
        <v>0</v>
      </c>
      <c r="G193" s="10">
        <v>7884.9295000000002</v>
      </c>
      <c r="H193" s="10">
        <v>560505.80000000005</v>
      </c>
    </row>
    <row r="194" spans="1:8" ht="21">
      <c r="A194" s="6" t="s">
        <v>737</v>
      </c>
      <c r="B194" s="7" t="s">
        <v>527</v>
      </c>
      <c r="C194" s="10">
        <v>0.5</v>
      </c>
      <c r="D194" s="10">
        <v>14011.2</v>
      </c>
      <c r="E194" s="10">
        <v>10080</v>
      </c>
      <c r="F194" s="10">
        <v>0</v>
      </c>
      <c r="G194" s="10">
        <v>3931.2</v>
      </c>
      <c r="H194" s="10">
        <v>109287.36</v>
      </c>
    </row>
    <row r="195" spans="1:8" ht="21">
      <c r="A195" s="6" t="s">
        <v>738</v>
      </c>
      <c r="B195" s="7" t="s">
        <v>495</v>
      </c>
      <c r="C195" s="10">
        <v>1</v>
      </c>
      <c r="D195" s="10">
        <v>31255</v>
      </c>
      <c r="E195" s="10">
        <v>21255</v>
      </c>
      <c r="F195" s="10">
        <v>0</v>
      </c>
      <c r="G195" s="10">
        <v>10000</v>
      </c>
      <c r="H195" s="10">
        <v>487578</v>
      </c>
    </row>
    <row r="196" spans="1:8" ht="21">
      <c r="A196" s="6" t="s">
        <v>739</v>
      </c>
      <c r="B196" s="7" t="s">
        <v>740</v>
      </c>
      <c r="C196" s="10">
        <v>1</v>
      </c>
      <c r="D196" s="10">
        <v>21713.5</v>
      </c>
      <c r="E196" s="10">
        <v>19490</v>
      </c>
      <c r="F196" s="10">
        <v>0</v>
      </c>
      <c r="G196" s="10">
        <v>2223.5</v>
      </c>
      <c r="H196" s="10">
        <v>338730.6</v>
      </c>
    </row>
    <row r="197" spans="1:8" ht="21">
      <c r="A197" s="6" t="s">
        <v>741</v>
      </c>
      <c r="B197" s="7" t="s">
        <v>742</v>
      </c>
      <c r="C197" s="10">
        <v>2</v>
      </c>
      <c r="D197" s="10">
        <v>21023.75</v>
      </c>
      <c r="E197" s="10">
        <v>17375</v>
      </c>
      <c r="F197" s="10">
        <v>0</v>
      </c>
      <c r="G197" s="10">
        <v>3648.75</v>
      </c>
      <c r="H197" s="10">
        <v>655941</v>
      </c>
    </row>
    <row r="198" spans="1:8" ht="21">
      <c r="A198" s="6" t="s">
        <v>743</v>
      </c>
      <c r="B198" s="7" t="s">
        <v>565</v>
      </c>
      <c r="C198" s="10">
        <v>1</v>
      </c>
      <c r="D198" s="10">
        <v>18869.95</v>
      </c>
      <c r="E198" s="10">
        <v>15595</v>
      </c>
      <c r="F198" s="10">
        <v>0</v>
      </c>
      <c r="G198" s="10">
        <v>3274.95</v>
      </c>
      <c r="H198" s="10">
        <v>294371.21999999997</v>
      </c>
    </row>
    <row r="199" spans="1:8" ht="21">
      <c r="A199" s="6" t="s">
        <v>744</v>
      </c>
      <c r="B199" s="7" t="s">
        <v>745</v>
      </c>
      <c r="C199" s="10">
        <v>2</v>
      </c>
      <c r="D199" s="10">
        <v>10902.1</v>
      </c>
      <c r="E199" s="10">
        <v>9010</v>
      </c>
      <c r="F199" s="10">
        <v>0</v>
      </c>
      <c r="G199" s="10">
        <v>1892.1</v>
      </c>
      <c r="H199" s="10">
        <v>340145.52</v>
      </c>
    </row>
    <row r="200" spans="1:8" ht="21">
      <c r="A200" s="6" t="s">
        <v>746</v>
      </c>
      <c r="B200" s="7" t="s">
        <v>591</v>
      </c>
      <c r="C200" s="10">
        <v>2</v>
      </c>
      <c r="D200" s="10">
        <v>10206.35</v>
      </c>
      <c r="E200" s="10">
        <v>8435</v>
      </c>
      <c r="F200" s="10">
        <v>0</v>
      </c>
      <c r="G200" s="10">
        <v>1771.35</v>
      </c>
      <c r="H200" s="10">
        <v>318438.12</v>
      </c>
    </row>
    <row r="201" spans="1:8" ht="21">
      <c r="A201" s="6" t="s">
        <v>747</v>
      </c>
      <c r="B201" s="7" t="s">
        <v>593</v>
      </c>
      <c r="C201" s="10">
        <v>7</v>
      </c>
      <c r="D201" s="10">
        <v>15155.25</v>
      </c>
      <c r="E201" s="10">
        <v>12525</v>
      </c>
      <c r="F201" s="10">
        <v>0</v>
      </c>
      <c r="G201" s="10">
        <v>2630.25</v>
      </c>
      <c r="H201" s="10">
        <v>1654953.3</v>
      </c>
    </row>
    <row r="202" spans="1:8" ht="21">
      <c r="A202" s="6" t="s">
        <v>748</v>
      </c>
      <c r="B202" s="7" t="s">
        <v>661</v>
      </c>
      <c r="C202" s="10">
        <v>1</v>
      </c>
      <c r="D202" s="10">
        <v>18373.849999999999</v>
      </c>
      <c r="E202" s="10">
        <v>15185</v>
      </c>
      <c r="F202" s="10">
        <v>0</v>
      </c>
      <c r="G202" s="10">
        <v>3188.85</v>
      </c>
      <c r="H202" s="10">
        <v>286632.06</v>
      </c>
    </row>
    <row r="203" spans="1:8" ht="21">
      <c r="A203" s="6" t="s">
        <v>749</v>
      </c>
      <c r="B203" s="7" t="s">
        <v>617</v>
      </c>
      <c r="C203" s="10">
        <v>1</v>
      </c>
      <c r="D203" s="10">
        <v>15155.25</v>
      </c>
      <c r="E203" s="10">
        <v>12525</v>
      </c>
      <c r="F203" s="10">
        <v>0</v>
      </c>
      <c r="G203" s="10">
        <v>2630.25</v>
      </c>
      <c r="H203" s="10">
        <v>236421.9</v>
      </c>
    </row>
    <row r="204" spans="1:8" ht="21">
      <c r="A204" s="6" t="s">
        <v>750</v>
      </c>
      <c r="B204" s="7" t="s">
        <v>751</v>
      </c>
      <c r="C204" s="10">
        <v>0.5</v>
      </c>
      <c r="D204" s="10">
        <v>13219.35</v>
      </c>
      <c r="E204" s="10">
        <v>12570</v>
      </c>
      <c r="F204" s="10">
        <v>0</v>
      </c>
      <c r="G204" s="10">
        <v>649.35</v>
      </c>
      <c r="H204" s="10">
        <v>103110.93</v>
      </c>
    </row>
    <row r="205" spans="1:8" ht="21">
      <c r="A205" s="6" t="s">
        <v>752</v>
      </c>
      <c r="B205" s="7" t="s">
        <v>628</v>
      </c>
      <c r="C205" s="10">
        <v>2</v>
      </c>
      <c r="D205" s="10">
        <v>16147.45</v>
      </c>
      <c r="E205" s="10">
        <v>13345</v>
      </c>
      <c r="F205" s="10">
        <v>0</v>
      </c>
      <c r="G205" s="10">
        <v>2802.45</v>
      </c>
      <c r="H205" s="10">
        <v>503800.44</v>
      </c>
    </row>
    <row r="206" spans="1:8">
      <c r="A206" s="6" t="s">
        <v>753</v>
      </c>
      <c r="B206" s="7" t="s">
        <v>645</v>
      </c>
      <c r="C206" s="10">
        <v>2</v>
      </c>
      <c r="D206" s="10">
        <v>21138.7</v>
      </c>
      <c r="E206" s="10">
        <v>17470</v>
      </c>
      <c r="F206" s="10">
        <v>0</v>
      </c>
      <c r="G206" s="10">
        <v>3668.7</v>
      </c>
      <c r="H206" s="10">
        <v>659527.43999999994</v>
      </c>
    </row>
    <row r="207" spans="1:8" ht="21">
      <c r="A207" s="6" t="s">
        <v>754</v>
      </c>
      <c r="B207" s="7" t="s">
        <v>755</v>
      </c>
      <c r="C207" s="10">
        <v>0.5</v>
      </c>
      <c r="D207" s="10">
        <v>15155.25</v>
      </c>
      <c r="E207" s="10">
        <v>12525</v>
      </c>
      <c r="F207" s="10">
        <v>0</v>
      </c>
      <c r="G207" s="10">
        <v>2630.25</v>
      </c>
      <c r="H207" s="10">
        <v>118210.95</v>
      </c>
    </row>
    <row r="208" spans="1:8" ht="31.5">
      <c r="A208" s="6" t="s">
        <v>756</v>
      </c>
      <c r="B208" s="7" t="s">
        <v>653</v>
      </c>
      <c r="C208" s="10">
        <v>0.5</v>
      </c>
      <c r="D208" s="10">
        <v>12196.8</v>
      </c>
      <c r="E208" s="10">
        <v>10080</v>
      </c>
      <c r="F208" s="10">
        <v>0</v>
      </c>
      <c r="G208" s="10">
        <v>2116.8000000000002</v>
      </c>
      <c r="H208" s="10">
        <v>95135.039999999994</v>
      </c>
    </row>
    <row r="209" spans="1:8" ht="21">
      <c r="A209" s="6" t="s">
        <v>757</v>
      </c>
      <c r="B209" s="7" t="s">
        <v>691</v>
      </c>
      <c r="C209" s="10">
        <v>1</v>
      </c>
      <c r="D209" s="10">
        <v>16885.55</v>
      </c>
      <c r="E209" s="10">
        <v>13955</v>
      </c>
      <c r="F209" s="10">
        <v>0</v>
      </c>
      <c r="G209" s="10">
        <v>2930.55</v>
      </c>
      <c r="H209" s="10">
        <v>263414.58</v>
      </c>
    </row>
    <row r="210" spans="1:8" ht="24.95" customHeight="1">
      <c r="A210" s="28" t="s">
        <v>697</v>
      </c>
      <c r="B210" s="28"/>
      <c r="C210" s="12" t="s">
        <v>698</v>
      </c>
      <c r="D210" s="12">
        <f>SUBTOTAL(9,D173:D209)</f>
        <v>1087362.1161699996</v>
      </c>
      <c r="E210" s="12" t="s">
        <v>698</v>
      </c>
      <c r="F210" s="12" t="s">
        <v>698</v>
      </c>
      <c r="G210" s="12" t="s">
        <v>698</v>
      </c>
      <c r="H210" s="12">
        <f>SUBTOTAL(9,H173:H209)</f>
        <v>33726058.369999997</v>
      </c>
    </row>
  </sheetData>
  <sheetProtection password="A711" sheet="1" objects="1" scenarios="1"/>
  <mergeCells count="39">
    <mergeCell ref="A210:B210"/>
    <mergeCell ref="A167:H167"/>
    <mergeCell ref="A169:A171"/>
    <mergeCell ref="B169:B171"/>
    <mergeCell ref="C169:C171"/>
    <mergeCell ref="D169:G169"/>
    <mergeCell ref="H169:H171"/>
    <mergeCell ref="D170:D171"/>
    <mergeCell ref="E170:G170"/>
    <mergeCell ref="A163:B163"/>
    <mergeCell ref="A165:B165"/>
    <mergeCell ref="C165:H165"/>
    <mergeCell ref="A166:B166"/>
    <mergeCell ref="C166:H166"/>
    <mergeCell ref="A143:H143"/>
    <mergeCell ref="A145:A147"/>
    <mergeCell ref="B145:B147"/>
    <mergeCell ref="C145:C147"/>
    <mergeCell ref="D145:G145"/>
    <mergeCell ref="H145:H147"/>
    <mergeCell ref="D146:D147"/>
    <mergeCell ref="E146:G146"/>
    <mergeCell ref="A139:B139"/>
    <mergeCell ref="A141:B141"/>
    <mergeCell ref="C141:H141"/>
    <mergeCell ref="A142:B142"/>
    <mergeCell ref="C142:H142"/>
    <mergeCell ref="A6:A8"/>
    <mergeCell ref="B6:B8"/>
    <mergeCell ref="C6:C8"/>
    <mergeCell ref="D6:G6"/>
    <mergeCell ref="H6:H8"/>
    <mergeCell ref="D7:D8"/>
    <mergeCell ref="E7:G7"/>
    <mergeCell ref="A2:B2"/>
    <mergeCell ref="C2:H2"/>
    <mergeCell ref="A3:B3"/>
    <mergeCell ref="C3:H3"/>
    <mergeCell ref="A4:H4"/>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259"/>
  <sheetViews>
    <sheetView workbookViewId="0"/>
  </sheetViews>
  <sheetFormatPr defaultRowHeight="10.5"/>
  <cols>
    <col min="1" max="1" width="15.28515625" customWidth="1"/>
    <col min="2" max="2" width="57.28515625" customWidth="1"/>
    <col min="3" max="7" width="19.140625" customWidth="1"/>
  </cols>
  <sheetData>
    <row r="1" spans="1:7" ht="24.95" customHeight="1"/>
    <row r="2" spans="1:7" ht="20.100000000000001" customHeight="1">
      <c r="A2" s="26" t="s">
        <v>446</v>
      </c>
      <c r="B2" s="26"/>
      <c r="C2" s="27" t="s">
        <v>133</v>
      </c>
      <c r="D2" s="27"/>
      <c r="E2" s="27"/>
      <c r="F2" s="27"/>
      <c r="G2" s="27"/>
    </row>
    <row r="3" spans="1:7" ht="20.100000000000001" customHeight="1">
      <c r="A3" s="26" t="s">
        <v>447</v>
      </c>
      <c r="B3" s="26"/>
      <c r="C3" s="27" t="s">
        <v>723</v>
      </c>
      <c r="D3" s="27"/>
      <c r="E3" s="27"/>
      <c r="F3" s="27"/>
      <c r="G3" s="27"/>
    </row>
    <row r="4" spans="1:7" ht="15" customHeight="1"/>
    <row r="5" spans="1:7" ht="24.95" customHeight="1">
      <c r="A5" s="17" t="s">
        <v>758</v>
      </c>
      <c r="B5" s="17"/>
      <c r="C5" s="17"/>
      <c r="D5" s="17"/>
      <c r="E5" s="17"/>
      <c r="F5" s="17"/>
      <c r="G5" s="17"/>
    </row>
    <row r="6" spans="1:7" ht="15" customHeight="1"/>
    <row r="7" spans="1:7" ht="50.1" customHeight="1">
      <c r="A7" s="6" t="s">
        <v>359</v>
      </c>
      <c r="B7" s="19" t="s">
        <v>759</v>
      </c>
      <c r="C7" s="19"/>
      <c r="D7" s="6" t="s">
        <v>760</v>
      </c>
      <c r="E7" s="6" t="s">
        <v>761</v>
      </c>
      <c r="F7" s="6" t="s">
        <v>762</v>
      </c>
      <c r="G7" s="6" t="s">
        <v>763</v>
      </c>
    </row>
    <row r="8" spans="1:7" ht="15" customHeight="1">
      <c r="A8" s="6">
        <v>1</v>
      </c>
      <c r="B8" s="19">
        <v>2</v>
      </c>
      <c r="C8" s="19"/>
      <c r="D8" s="6">
        <v>3</v>
      </c>
      <c r="E8" s="6">
        <v>4</v>
      </c>
      <c r="F8" s="6">
        <v>5</v>
      </c>
      <c r="G8" s="6">
        <v>6</v>
      </c>
    </row>
    <row r="9" spans="1:7" ht="20.100000000000001" customHeight="1">
      <c r="A9" s="6" t="s">
        <v>460</v>
      </c>
      <c r="B9" s="20" t="s">
        <v>764</v>
      </c>
      <c r="C9" s="20"/>
      <c r="D9" s="10">
        <v>5500</v>
      </c>
      <c r="E9" s="10">
        <v>1</v>
      </c>
      <c r="F9" s="10">
        <v>2</v>
      </c>
      <c r="G9" s="10">
        <v>11000</v>
      </c>
    </row>
    <row r="10" spans="1:7" ht="24.95" customHeight="1">
      <c r="A10" s="28" t="s">
        <v>697</v>
      </c>
      <c r="B10" s="28"/>
      <c r="C10" s="28"/>
      <c r="D10" s="28"/>
      <c r="E10" s="28"/>
      <c r="F10" s="28"/>
      <c r="G10" s="12">
        <v>11000</v>
      </c>
    </row>
    <row r="11" spans="1:7" ht="24.95" customHeight="1"/>
    <row r="12" spans="1:7" ht="20.100000000000001" customHeight="1">
      <c r="A12" s="26" t="s">
        <v>446</v>
      </c>
      <c r="B12" s="26"/>
      <c r="C12" s="27" t="s">
        <v>133</v>
      </c>
      <c r="D12" s="27"/>
      <c r="E12" s="27"/>
      <c r="F12" s="27"/>
      <c r="G12" s="27"/>
    </row>
    <row r="13" spans="1:7" ht="20.100000000000001" customHeight="1">
      <c r="A13" s="26" t="s">
        <v>447</v>
      </c>
      <c r="B13" s="26"/>
      <c r="C13" s="27" t="s">
        <v>448</v>
      </c>
      <c r="D13" s="27"/>
      <c r="E13" s="27"/>
      <c r="F13" s="27"/>
      <c r="G13" s="27"/>
    </row>
    <row r="14" spans="1:7" ht="15" customHeight="1"/>
    <row r="15" spans="1:7" ht="24.95" customHeight="1">
      <c r="A15" s="17" t="s">
        <v>765</v>
      </c>
      <c r="B15" s="17"/>
      <c r="C15" s="17"/>
      <c r="D15" s="17"/>
      <c r="E15" s="17"/>
      <c r="F15" s="17"/>
      <c r="G15" s="17"/>
    </row>
    <row r="16" spans="1:7" ht="15" customHeight="1"/>
    <row r="17" spans="1:7" ht="50.1" customHeight="1">
      <c r="A17" s="6" t="s">
        <v>359</v>
      </c>
      <c r="B17" s="19" t="s">
        <v>759</v>
      </c>
      <c r="C17" s="19"/>
      <c r="D17" s="6" t="s">
        <v>760</v>
      </c>
      <c r="E17" s="6" t="s">
        <v>761</v>
      </c>
      <c r="F17" s="6" t="s">
        <v>762</v>
      </c>
      <c r="G17" s="6" t="s">
        <v>763</v>
      </c>
    </row>
    <row r="18" spans="1:7" ht="15" customHeight="1">
      <c r="A18" s="6">
        <v>1</v>
      </c>
      <c r="B18" s="19">
        <v>2</v>
      </c>
      <c r="C18" s="19"/>
      <c r="D18" s="6">
        <v>3</v>
      </c>
      <c r="E18" s="6">
        <v>4</v>
      </c>
      <c r="F18" s="6">
        <v>5</v>
      </c>
      <c r="G18" s="6">
        <v>6</v>
      </c>
    </row>
    <row r="19" spans="1:7" ht="20.100000000000001" customHeight="1">
      <c r="A19" s="6" t="s">
        <v>364</v>
      </c>
      <c r="B19" s="20" t="s">
        <v>764</v>
      </c>
      <c r="C19" s="20"/>
      <c r="D19" s="10">
        <v>250</v>
      </c>
      <c r="E19" s="10">
        <v>100</v>
      </c>
      <c r="F19" s="10">
        <v>2</v>
      </c>
      <c r="G19" s="10">
        <v>50000</v>
      </c>
    </row>
    <row r="20" spans="1:7" ht="20.100000000000001" customHeight="1">
      <c r="A20" s="6" t="s">
        <v>459</v>
      </c>
      <c r="B20" s="20" t="s">
        <v>764</v>
      </c>
      <c r="C20" s="20"/>
      <c r="D20" s="10">
        <v>3500</v>
      </c>
      <c r="E20" s="10">
        <v>2</v>
      </c>
      <c r="F20" s="10">
        <v>1</v>
      </c>
      <c r="G20" s="10">
        <v>7000</v>
      </c>
    </row>
    <row r="21" spans="1:7" ht="24.95" customHeight="1">
      <c r="A21" s="28" t="s">
        <v>697</v>
      </c>
      <c r="B21" s="28"/>
      <c r="C21" s="28"/>
      <c r="D21" s="28"/>
      <c r="E21" s="28"/>
      <c r="F21" s="28"/>
      <c r="G21" s="12">
        <v>57000</v>
      </c>
    </row>
    <row r="22" spans="1:7" ht="24.95" customHeight="1"/>
    <row r="23" spans="1:7" ht="20.100000000000001" customHeight="1">
      <c r="A23" s="26" t="s">
        <v>446</v>
      </c>
      <c r="B23" s="26"/>
      <c r="C23" s="27" t="s">
        <v>133</v>
      </c>
      <c r="D23" s="27"/>
      <c r="E23" s="27"/>
      <c r="F23" s="27"/>
      <c r="G23" s="27"/>
    </row>
    <row r="24" spans="1:7" ht="20.100000000000001" customHeight="1">
      <c r="A24" s="26" t="s">
        <v>447</v>
      </c>
      <c r="B24" s="26"/>
      <c r="C24" s="27" t="s">
        <v>699</v>
      </c>
      <c r="D24" s="27"/>
      <c r="E24" s="27"/>
      <c r="F24" s="27"/>
      <c r="G24" s="27"/>
    </row>
    <row r="25" spans="1:7" ht="15" customHeight="1"/>
    <row r="26" spans="1:7" ht="24.95" customHeight="1">
      <c r="A26" s="17" t="s">
        <v>758</v>
      </c>
      <c r="B26" s="17"/>
      <c r="C26" s="17"/>
      <c r="D26" s="17"/>
      <c r="E26" s="17"/>
      <c r="F26" s="17"/>
      <c r="G26" s="17"/>
    </row>
    <row r="27" spans="1:7" ht="15" customHeight="1"/>
    <row r="28" spans="1:7" ht="50.1" customHeight="1">
      <c r="A28" s="6" t="s">
        <v>359</v>
      </c>
      <c r="B28" s="19" t="s">
        <v>759</v>
      </c>
      <c r="C28" s="19"/>
      <c r="D28" s="6" t="s">
        <v>760</v>
      </c>
      <c r="E28" s="6" t="s">
        <v>761</v>
      </c>
      <c r="F28" s="6" t="s">
        <v>762</v>
      </c>
      <c r="G28" s="6" t="s">
        <v>763</v>
      </c>
    </row>
    <row r="29" spans="1:7" ht="15" customHeight="1">
      <c r="A29" s="6">
        <v>1</v>
      </c>
      <c r="B29" s="19">
        <v>2</v>
      </c>
      <c r="C29" s="19"/>
      <c r="D29" s="6">
        <v>3</v>
      </c>
      <c r="E29" s="6">
        <v>4</v>
      </c>
      <c r="F29" s="6">
        <v>5</v>
      </c>
      <c r="G29" s="6">
        <v>6</v>
      </c>
    </row>
    <row r="30" spans="1:7" ht="20.100000000000001" customHeight="1">
      <c r="A30" s="6" t="s">
        <v>461</v>
      </c>
      <c r="B30" s="20" t="s">
        <v>766</v>
      </c>
      <c r="C30" s="20"/>
      <c r="D30" s="10">
        <v>550</v>
      </c>
      <c r="E30" s="10">
        <v>23</v>
      </c>
      <c r="F30" s="10">
        <v>2</v>
      </c>
      <c r="G30" s="10">
        <v>25300</v>
      </c>
    </row>
    <row r="31" spans="1:7" ht="20.100000000000001" customHeight="1">
      <c r="A31" s="6" t="s">
        <v>462</v>
      </c>
      <c r="B31" s="20" t="s">
        <v>767</v>
      </c>
      <c r="C31" s="20"/>
      <c r="D31" s="10">
        <v>100</v>
      </c>
      <c r="E31" s="10">
        <v>23</v>
      </c>
      <c r="F31" s="10">
        <v>2</v>
      </c>
      <c r="G31" s="10">
        <v>4600</v>
      </c>
    </row>
    <row r="32" spans="1:7" ht="20.100000000000001" customHeight="1">
      <c r="A32" s="6" t="s">
        <v>463</v>
      </c>
      <c r="B32" s="20" t="s">
        <v>764</v>
      </c>
      <c r="C32" s="20"/>
      <c r="D32" s="10">
        <v>1485.1849999999999</v>
      </c>
      <c r="E32" s="10">
        <v>27</v>
      </c>
      <c r="F32" s="10">
        <v>1</v>
      </c>
      <c r="G32" s="10">
        <v>40100</v>
      </c>
    </row>
    <row r="33" spans="1:7" ht="24.95" customHeight="1">
      <c r="A33" s="28" t="s">
        <v>697</v>
      </c>
      <c r="B33" s="28"/>
      <c r="C33" s="28"/>
      <c r="D33" s="28"/>
      <c r="E33" s="28"/>
      <c r="F33" s="28"/>
      <c r="G33" s="12">
        <v>70000</v>
      </c>
    </row>
    <row r="34" spans="1:7" ht="24.95" customHeight="1"/>
    <row r="35" spans="1:7" ht="20.100000000000001" customHeight="1">
      <c r="A35" s="26" t="s">
        <v>446</v>
      </c>
      <c r="B35" s="26"/>
      <c r="C35" s="27" t="s">
        <v>133</v>
      </c>
      <c r="D35" s="27"/>
      <c r="E35" s="27"/>
      <c r="F35" s="27"/>
      <c r="G35" s="27"/>
    </row>
    <row r="36" spans="1:7" ht="20.100000000000001" customHeight="1">
      <c r="A36" s="26" t="s">
        <v>447</v>
      </c>
      <c r="B36" s="26"/>
      <c r="C36" s="27" t="s">
        <v>723</v>
      </c>
      <c r="D36" s="27"/>
      <c r="E36" s="27"/>
      <c r="F36" s="27"/>
      <c r="G36" s="27"/>
    </row>
    <row r="37" spans="1:7" ht="15" customHeight="1"/>
    <row r="38" spans="1:7" ht="24.95" customHeight="1">
      <c r="A38" s="17" t="s">
        <v>768</v>
      </c>
      <c r="B38" s="17"/>
      <c r="C38" s="17"/>
      <c r="D38" s="17"/>
      <c r="E38" s="17"/>
      <c r="F38" s="17"/>
      <c r="G38" s="17"/>
    </row>
    <row r="39" spans="1:7" ht="15" customHeight="1"/>
    <row r="40" spans="1:7" ht="50.1" customHeight="1">
      <c r="A40" s="6" t="s">
        <v>359</v>
      </c>
      <c r="B40" s="19" t="s">
        <v>759</v>
      </c>
      <c r="C40" s="19"/>
      <c r="D40" s="6" t="s">
        <v>769</v>
      </c>
      <c r="E40" s="6" t="s">
        <v>770</v>
      </c>
      <c r="F40" s="6" t="s">
        <v>771</v>
      </c>
      <c r="G40" s="6" t="s">
        <v>763</v>
      </c>
    </row>
    <row r="41" spans="1:7" ht="15" customHeight="1">
      <c r="A41" s="6">
        <v>1</v>
      </c>
      <c r="B41" s="19">
        <v>2</v>
      </c>
      <c r="C41" s="19"/>
      <c r="D41" s="6">
        <v>3</v>
      </c>
      <c r="E41" s="6">
        <v>4</v>
      </c>
      <c r="F41" s="6">
        <v>5</v>
      </c>
      <c r="G41" s="6">
        <v>6</v>
      </c>
    </row>
    <row r="42" spans="1:7" ht="20.100000000000001" customHeight="1">
      <c r="A42" s="6" t="s">
        <v>459</v>
      </c>
      <c r="B42" s="20" t="s">
        <v>772</v>
      </c>
      <c r="C42" s="20"/>
      <c r="D42" s="10">
        <v>1</v>
      </c>
      <c r="E42" s="10">
        <v>12</v>
      </c>
      <c r="F42" s="10">
        <v>15750</v>
      </c>
      <c r="G42" s="10">
        <v>189000</v>
      </c>
    </row>
    <row r="43" spans="1:7" ht="24.95" customHeight="1">
      <c r="A43" s="28" t="s">
        <v>697</v>
      </c>
      <c r="B43" s="28"/>
      <c r="C43" s="28"/>
      <c r="D43" s="28"/>
      <c r="E43" s="28"/>
      <c r="F43" s="28"/>
      <c r="G43" s="12">
        <v>189000</v>
      </c>
    </row>
    <row r="44" spans="1:7" ht="24.95" customHeight="1"/>
    <row r="45" spans="1:7" ht="20.100000000000001" customHeight="1">
      <c r="A45" s="26" t="s">
        <v>446</v>
      </c>
      <c r="B45" s="26"/>
      <c r="C45" s="27" t="s">
        <v>133</v>
      </c>
      <c r="D45" s="27"/>
      <c r="E45" s="27"/>
      <c r="F45" s="27"/>
      <c r="G45" s="27"/>
    </row>
    <row r="46" spans="1:7" ht="20.100000000000001" customHeight="1">
      <c r="A46" s="26" t="s">
        <v>447</v>
      </c>
      <c r="B46" s="26"/>
      <c r="C46" s="27" t="s">
        <v>448</v>
      </c>
      <c r="D46" s="27"/>
      <c r="E46" s="27"/>
      <c r="F46" s="27"/>
      <c r="G46" s="27"/>
    </row>
    <row r="47" spans="1:7" ht="15" customHeight="1"/>
    <row r="48" spans="1:7" ht="24.95" customHeight="1">
      <c r="A48" s="17" t="s">
        <v>773</v>
      </c>
      <c r="B48" s="17"/>
      <c r="C48" s="17"/>
      <c r="D48" s="17"/>
      <c r="E48" s="17"/>
      <c r="F48" s="17"/>
      <c r="G48" s="17"/>
    </row>
    <row r="49" spans="1:7" ht="15" customHeight="1"/>
    <row r="50" spans="1:7" ht="50.1" customHeight="1">
      <c r="A50" s="6" t="s">
        <v>359</v>
      </c>
      <c r="B50" s="19" t="s">
        <v>759</v>
      </c>
      <c r="C50" s="19"/>
      <c r="D50" s="6" t="s">
        <v>769</v>
      </c>
      <c r="E50" s="6" t="s">
        <v>770</v>
      </c>
      <c r="F50" s="6" t="s">
        <v>771</v>
      </c>
      <c r="G50" s="6" t="s">
        <v>763</v>
      </c>
    </row>
    <row r="51" spans="1:7" ht="15" customHeight="1">
      <c r="A51" s="6">
        <v>1</v>
      </c>
      <c r="B51" s="19">
        <v>2</v>
      </c>
      <c r="C51" s="19"/>
      <c r="D51" s="6">
        <v>3</v>
      </c>
      <c r="E51" s="6">
        <v>4</v>
      </c>
      <c r="F51" s="6">
        <v>5</v>
      </c>
      <c r="G51" s="6">
        <v>6</v>
      </c>
    </row>
    <row r="52" spans="1:7" ht="20.100000000000001" customHeight="1">
      <c r="A52" s="6" t="s">
        <v>364</v>
      </c>
      <c r="B52" s="20" t="s">
        <v>772</v>
      </c>
      <c r="C52" s="20"/>
      <c r="D52" s="10">
        <v>5</v>
      </c>
      <c r="E52" s="10">
        <v>1</v>
      </c>
      <c r="F52" s="10">
        <v>14000</v>
      </c>
      <c r="G52" s="10">
        <v>70000</v>
      </c>
    </row>
    <row r="53" spans="1:7" ht="20.100000000000001" customHeight="1">
      <c r="A53" s="6" t="s">
        <v>460</v>
      </c>
      <c r="B53" s="20" t="s">
        <v>774</v>
      </c>
      <c r="C53" s="20"/>
      <c r="D53" s="10">
        <v>1</v>
      </c>
      <c r="E53" s="10">
        <v>1</v>
      </c>
      <c r="F53" s="10">
        <v>13000</v>
      </c>
      <c r="G53" s="10">
        <v>13000</v>
      </c>
    </row>
    <row r="54" spans="1:7" ht="24.95" customHeight="1">
      <c r="A54" s="28" t="s">
        <v>697</v>
      </c>
      <c r="B54" s="28"/>
      <c r="C54" s="28"/>
      <c r="D54" s="28"/>
      <c r="E54" s="28"/>
      <c r="F54" s="28"/>
      <c r="G54" s="12">
        <v>83000</v>
      </c>
    </row>
    <row r="55" spans="1:7" ht="24.95" customHeight="1"/>
    <row r="56" spans="1:7" ht="20.100000000000001" customHeight="1">
      <c r="A56" s="26" t="s">
        <v>446</v>
      </c>
      <c r="B56" s="26"/>
      <c r="C56" s="27" t="s">
        <v>159</v>
      </c>
      <c r="D56" s="27"/>
      <c r="E56" s="27"/>
      <c r="F56" s="27"/>
      <c r="G56" s="27"/>
    </row>
    <row r="57" spans="1:7" ht="20.100000000000001" customHeight="1">
      <c r="A57" s="26" t="s">
        <v>447</v>
      </c>
      <c r="B57" s="26"/>
      <c r="C57" s="27" t="s">
        <v>723</v>
      </c>
      <c r="D57" s="27"/>
      <c r="E57" s="27"/>
      <c r="F57" s="27"/>
      <c r="G57" s="27"/>
    </row>
    <row r="58" spans="1:7" ht="15" customHeight="1"/>
    <row r="59" spans="1:7" ht="50.1" customHeight="1">
      <c r="A59" s="17" t="s">
        <v>775</v>
      </c>
      <c r="B59" s="17"/>
      <c r="C59" s="17"/>
      <c r="D59" s="17"/>
      <c r="E59" s="17"/>
      <c r="F59" s="17"/>
      <c r="G59" s="17"/>
    </row>
    <row r="60" spans="1:7" ht="15" customHeight="1"/>
    <row r="61" spans="1:7" ht="50.1" customHeight="1">
      <c r="A61" s="6" t="s">
        <v>359</v>
      </c>
      <c r="B61" s="19" t="s">
        <v>776</v>
      </c>
      <c r="C61" s="19"/>
      <c r="D61" s="19"/>
      <c r="E61" s="19"/>
      <c r="F61" s="6" t="s">
        <v>777</v>
      </c>
      <c r="G61" s="6" t="s">
        <v>778</v>
      </c>
    </row>
    <row r="62" spans="1:7" ht="15" customHeight="1">
      <c r="A62" s="6">
        <v>1</v>
      </c>
      <c r="B62" s="19">
        <v>2</v>
      </c>
      <c r="C62" s="19"/>
      <c r="D62" s="19"/>
      <c r="E62" s="19"/>
      <c r="F62" s="6">
        <v>3</v>
      </c>
      <c r="G62" s="6">
        <v>4</v>
      </c>
    </row>
    <row r="63" spans="1:7" ht="20.100000000000001" customHeight="1">
      <c r="A63" s="6" t="s">
        <v>364</v>
      </c>
      <c r="B63" s="20" t="s">
        <v>779</v>
      </c>
      <c r="C63" s="20"/>
      <c r="D63" s="20"/>
      <c r="E63" s="20"/>
      <c r="F63" s="10">
        <v>1883816.39</v>
      </c>
      <c r="G63" s="10">
        <v>414439.61</v>
      </c>
    </row>
    <row r="64" spans="1:7" ht="20.100000000000001" customHeight="1">
      <c r="A64" s="6" t="s">
        <v>364</v>
      </c>
      <c r="B64" s="20" t="s">
        <v>779</v>
      </c>
      <c r="C64" s="20"/>
      <c r="D64" s="20"/>
      <c r="E64" s="20"/>
      <c r="F64" s="10">
        <v>4953458.12</v>
      </c>
      <c r="G64" s="10">
        <v>1089760.79</v>
      </c>
    </row>
    <row r="65" spans="1:7" ht="20.100000000000001" customHeight="1">
      <c r="A65" s="6" t="s">
        <v>364</v>
      </c>
      <c r="B65" s="20" t="s">
        <v>779</v>
      </c>
      <c r="C65" s="20"/>
      <c r="D65" s="20"/>
      <c r="E65" s="20"/>
      <c r="F65" s="10">
        <v>18876412.469999999</v>
      </c>
      <c r="G65" s="10">
        <v>4152810.74</v>
      </c>
    </row>
    <row r="66" spans="1:7" ht="20.100000000000001" customHeight="1">
      <c r="A66" s="6" t="s">
        <v>364</v>
      </c>
      <c r="B66" s="20" t="s">
        <v>779</v>
      </c>
      <c r="C66" s="20"/>
      <c r="D66" s="20"/>
      <c r="E66" s="20"/>
      <c r="F66" s="10">
        <v>740146.31</v>
      </c>
      <c r="G66" s="10">
        <v>162832.19</v>
      </c>
    </row>
    <row r="67" spans="1:7" ht="20.100000000000001" customHeight="1">
      <c r="A67" s="6" t="s">
        <v>364</v>
      </c>
      <c r="B67" s="20" t="s">
        <v>779</v>
      </c>
      <c r="C67" s="20"/>
      <c r="D67" s="20"/>
      <c r="E67" s="20"/>
      <c r="F67" s="10">
        <v>3641338.7</v>
      </c>
      <c r="G67" s="10">
        <v>801094.51</v>
      </c>
    </row>
    <row r="68" spans="1:7" ht="20.100000000000001" customHeight="1">
      <c r="A68" s="6" t="s">
        <v>459</v>
      </c>
      <c r="B68" s="20" t="s">
        <v>780</v>
      </c>
      <c r="C68" s="20"/>
      <c r="D68" s="20"/>
      <c r="E68" s="20"/>
      <c r="F68" s="10">
        <v>637021.98</v>
      </c>
      <c r="G68" s="10">
        <v>63702.2</v>
      </c>
    </row>
    <row r="69" spans="1:7" ht="20.100000000000001" customHeight="1">
      <c r="A69" s="6" t="s">
        <v>459</v>
      </c>
      <c r="B69" s="20" t="s">
        <v>780</v>
      </c>
      <c r="C69" s="20"/>
      <c r="D69" s="20"/>
      <c r="E69" s="20"/>
      <c r="F69" s="10">
        <v>329558.03999999998</v>
      </c>
      <c r="G69" s="10">
        <v>32955.800000000003</v>
      </c>
    </row>
    <row r="70" spans="1:7" ht="20.100000000000001" customHeight="1">
      <c r="A70" s="6" t="s">
        <v>459</v>
      </c>
      <c r="B70" s="20" t="s">
        <v>780</v>
      </c>
      <c r="C70" s="20"/>
      <c r="D70" s="20"/>
      <c r="E70" s="20"/>
      <c r="F70" s="10">
        <v>866566.38</v>
      </c>
      <c r="G70" s="10">
        <v>86656.639999999999</v>
      </c>
    </row>
    <row r="71" spans="1:7" ht="20.100000000000001" customHeight="1">
      <c r="A71" s="6" t="s">
        <v>459</v>
      </c>
      <c r="B71" s="20" t="s">
        <v>780</v>
      </c>
      <c r="C71" s="20"/>
      <c r="D71" s="20"/>
      <c r="E71" s="20"/>
      <c r="F71" s="10">
        <v>129482.45</v>
      </c>
      <c r="G71" s="10">
        <v>12948.25</v>
      </c>
    </row>
    <row r="72" spans="1:7" ht="20.100000000000001" customHeight="1">
      <c r="A72" s="6" t="s">
        <v>459</v>
      </c>
      <c r="B72" s="20" t="s">
        <v>780</v>
      </c>
      <c r="C72" s="20"/>
      <c r="D72" s="20"/>
      <c r="E72" s="20"/>
      <c r="F72" s="10">
        <v>3302271.62</v>
      </c>
      <c r="G72" s="10">
        <v>330227.15999999997</v>
      </c>
    </row>
    <row r="73" spans="1:7" ht="20.100000000000001" customHeight="1">
      <c r="A73" s="6" t="s">
        <v>460</v>
      </c>
      <c r="B73" s="20" t="s">
        <v>781</v>
      </c>
      <c r="C73" s="20"/>
      <c r="D73" s="20"/>
      <c r="E73" s="20"/>
      <c r="F73" s="10">
        <v>1825302.8</v>
      </c>
      <c r="G73" s="10">
        <v>52933.78</v>
      </c>
    </row>
    <row r="74" spans="1:7" ht="20.100000000000001" customHeight="1">
      <c r="A74" s="6" t="s">
        <v>460</v>
      </c>
      <c r="B74" s="20" t="s">
        <v>781</v>
      </c>
      <c r="C74" s="20"/>
      <c r="D74" s="20"/>
      <c r="E74" s="20"/>
      <c r="F74" s="10">
        <v>717156.48</v>
      </c>
      <c r="G74" s="10">
        <v>20797.54</v>
      </c>
    </row>
    <row r="75" spans="1:7" ht="20.100000000000001" customHeight="1">
      <c r="A75" s="6" t="s">
        <v>460</v>
      </c>
      <c r="B75" s="20" t="s">
        <v>781</v>
      </c>
      <c r="C75" s="20"/>
      <c r="D75" s="20"/>
      <c r="E75" s="20"/>
      <c r="F75" s="10">
        <v>3528234.37</v>
      </c>
      <c r="G75" s="10">
        <v>102318.8</v>
      </c>
    </row>
    <row r="76" spans="1:7" ht="20.100000000000001" customHeight="1">
      <c r="A76" s="6" t="s">
        <v>460</v>
      </c>
      <c r="B76" s="20" t="s">
        <v>781</v>
      </c>
      <c r="C76" s="20"/>
      <c r="D76" s="20"/>
      <c r="E76" s="20"/>
      <c r="F76" s="10">
        <v>18290088.399999999</v>
      </c>
      <c r="G76" s="10">
        <v>530412.56000000006</v>
      </c>
    </row>
    <row r="77" spans="1:7" ht="20.100000000000001" customHeight="1">
      <c r="A77" s="6" t="s">
        <v>460</v>
      </c>
      <c r="B77" s="20" t="s">
        <v>781</v>
      </c>
      <c r="C77" s="20"/>
      <c r="D77" s="20"/>
      <c r="E77" s="20"/>
      <c r="F77" s="10">
        <v>4799597.79</v>
      </c>
      <c r="G77" s="10">
        <v>139188.34</v>
      </c>
    </row>
    <row r="78" spans="1:7" ht="20.100000000000001" customHeight="1">
      <c r="A78" s="6" t="s">
        <v>461</v>
      </c>
      <c r="B78" s="20" t="s">
        <v>782</v>
      </c>
      <c r="C78" s="20"/>
      <c r="D78" s="20"/>
      <c r="E78" s="20"/>
      <c r="F78" s="10">
        <v>2111092.8199999998</v>
      </c>
      <c r="G78" s="10">
        <v>4222.1899999999996</v>
      </c>
    </row>
    <row r="79" spans="1:7" ht="20.100000000000001" customHeight="1">
      <c r="A79" s="6" t="s">
        <v>461</v>
      </c>
      <c r="B79" s="20" t="s">
        <v>782</v>
      </c>
      <c r="C79" s="20"/>
      <c r="D79" s="20"/>
      <c r="E79" s="20"/>
      <c r="F79" s="10">
        <v>829442.6</v>
      </c>
      <c r="G79" s="10">
        <v>1658.89</v>
      </c>
    </row>
    <row r="80" spans="1:7" ht="20.100000000000001" customHeight="1">
      <c r="A80" s="6" t="s">
        <v>461</v>
      </c>
      <c r="B80" s="20" t="s">
        <v>782</v>
      </c>
      <c r="C80" s="20"/>
      <c r="D80" s="20"/>
      <c r="E80" s="20"/>
      <c r="F80" s="10">
        <v>21153791.350000001</v>
      </c>
      <c r="G80" s="10">
        <v>42307.58</v>
      </c>
    </row>
    <row r="81" spans="1:7" ht="20.100000000000001" customHeight="1">
      <c r="A81" s="6" t="s">
        <v>461</v>
      </c>
      <c r="B81" s="20" t="s">
        <v>782</v>
      </c>
      <c r="C81" s="20"/>
      <c r="D81" s="20"/>
      <c r="E81" s="20"/>
      <c r="F81" s="10">
        <v>5551077.0099999998</v>
      </c>
      <c r="G81" s="10">
        <v>11102.15</v>
      </c>
    </row>
    <row r="82" spans="1:7" ht="20.100000000000001" customHeight="1">
      <c r="A82" s="6" t="s">
        <v>461</v>
      </c>
      <c r="B82" s="20" t="s">
        <v>782</v>
      </c>
      <c r="C82" s="20"/>
      <c r="D82" s="20"/>
      <c r="E82" s="20"/>
      <c r="F82" s="10">
        <v>4080654.58</v>
      </c>
      <c r="G82" s="10">
        <v>8161.31</v>
      </c>
    </row>
    <row r="83" spans="1:7" ht="20.100000000000001" customHeight="1">
      <c r="A83" s="6" t="s">
        <v>462</v>
      </c>
      <c r="B83" s="20" t="s">
        <v>783</v>
      </c>
      <c r="C83" s="20"/>
      <c r="D83" s="20"/>
      <c r="E83" s="20"/>
      <c r="F83" s="10">
        <v>5551077.0199999996</v>
      </c>
      <c r="G83" s="10">
        <v>283104.93</v>
      </c>
    </row>
    <row r="84" spans="1:7" ht="20.100000000000001" customHeight="1">
      <c r="A84" s="6" t="s">
        <v>462</v>
      </c>
      <c r="B84" s="20" t="s">
        <v>783</v>
      </c>
      <c r="C84" s="20"/>
      <c r="D84" s="20"/>
      <c r="E84" s="20"/>
      <c r="F84" s="10">
        <v>2111092.8199999998</v>
      </c>
      <c r="G84" s="10">
        <v>107665.73</v>
      </c>
    </row>
    <row r="85" spans="1:7" ht="20.100000000000001" customHeight="1">
      <c r="A85" s="6" t="s">
        <v>462</v>
      </c>
      <c r="B85" s="20" t="s">
        <v>783</v>
      </c>
      <c r="C85" s="20"/>
      <c r="D85" s="20"/>
      <c r="E85" s="20"/>
      <c r="F85" s="10">
        <v>829442.6</v>
      </c>
      <c r="G85" s="10">
        <v>42301.57</v>
      </c>
    </row>
    <row r="86" spans="1:7" ht="20.100000000000001" customHeight="1">
      <c r="A86" s="6" t="s">
        <v>462</v>
      </c>
      <c r="B86" s="20" t="s">
        <v>783</v>
      </c>
      <c r="C86" s="20"/>
      <c r="D86" s="20"/>
      <c r="E86" s="20"/>
      <c r="F86" s="10">
        <v>21153791.390000001</v>
      </c>
      <c r="G86" s="10">
        <v>1078843.3600000001</v>
      </c>
    </row>
    <row r="87" spans="1:7" ht="20.100000000000001" customHeight="1">
      <c r="A87" s="6" t="s">
        <v>462</v>
      </c>
      <c r="B87" s="20" t="s">
        <v>783</v>
      </c>
      <c r="C87" s="20"/>
      <c r="D87" s="20"/>
      <c r="E87" s="20"/>
      <c r="F87" s="10">
        <v>4080654.59</v>
      </c>
      <c r="G87" s="10">
        <v>208113.38</v>
      </c>
    </row>
    <row r="88" spans="1:7" ht="24.95" customHeight="1">
      <c r="A88" s="28" t="s">
        <v>697</v>
      </c>
      <c r="B88" s="28"/>
      <c r="C88" s="28"/>
      <c r="D88" s="28"/>
      <c r="E88" s="28"/>
      <c r="F88" s="28"/>
      <c r="G88" s="12">
        <v>9780560</v>
      </c>
    </row>
    <row r="89" spans="1:7" ht="24.95" customHeight="1"/>
    <row r="90" spans="1:7" ht="20.100000000000001" customHeight="1">
      <c r="A90" s="26" t="s">
        <v>446</v>
      </c>
      <c r="B90" s="26"/>
      <c r="C90" s="27" t="s">
        <v>159</v>
      </c>
      <c r="D90" s="27"/>
      <c r="E90" s="27"/>
      <c r="F90" s="27"/>
      <c r="G90" s="27"/>
    </row>
    <row r="91" spans="1:7" ht="20.100000000000001" customHeight="1">
      <c r="A91" s="26" t="s">
        <v>447</v>
      </c>
      <c r="B91" s="26"/>
      <c r="C91" s="27" t="s">
        <v>699</v>
      </c>
      <c r="D91" s="27"/>
      <c r="E91" s="27"/>
      <c r="F91" s="27"/>
      <c r="G91" s="27"/>
    </row>
    <row r="92" spans="1:7" ht="15" customHeight="1"/>
    <row r="93" spans="1:7" ht="50.1" customHeight="1">
      <c r="A93" s="17" t="s">
        <v>775</v>
      </c>
      <c r="B93" s="17"/>
      <c r="C93" s="17"/>
      <c r="D93" s="17"/>
      <c r="E93" s="17"/>
      <c r="F93" s="17"/>
      <c r="G93" s="17"/>
    </row>
    <row r="94" spans="1:7" ht="15" customHeight="1"/>
    <row r="95" spans="1:7" ht="50.1" customHeight="1">
      <c r="A95" s="6" t="s">
        <v>359</v>
      </c>
      <c r="B95" s="19" t="s">
        <v>776</v>
      </c>
      <c r="C95" s="19"/>
      <c r="D95" s="19"/>
      <c r="E95" s="19"/>
      <c r="F95" s="6" t="s">
        <v>777</v>
      </c>
      <c r="G95" s="6" t="s">
        <v>778</v>
      </c>
    </row>
    <row r="96" spans="1:7" ht="15" customHeight="1">
      <c r="A96" s="6">
        <v>1</v>
      </c>
      <c r="B96" s="19">
        <v>2</v>
      </c>
      <c r="C96" s="19"/>
      <c r="D96" s="19"/>
      <c r="E96" s="19"/>
      <c r="F96" s="6">
        <v>3</v>
      </c>
      <c r="G96" s="6">
        <v>4</v>
      </c>
    </row>
    <row r="97" spans="1:7" ht="20.100000000000001" customHeight="1">
      <c r="A97" s="6" t="s">
        <v>364</v>
      </c>
      <c r="B97" s="20" t="s">
        <v>779</v>
      </c>
      <c r="C97" s="20"/>
      <c r="D97" s="20"/>
      <c r="E97" s="20"/>
      <c r="F97" s="10">
        <v>2016294.18</v>
      </c>
      <c r="G97" s="10">
        <v>443584.72</v>
      </c>
    </row>
    <row r="98" spans="1:7" ht="20.100000000000001" customHeight="1">
      <c r="A98" s="6" t="s">
        <v>364</v>
      </c>
      <c r="B98" s="20" t="s">
        <v>779</v>
      </c>
      <c r="C98" s="20"/>
      <c r="D98" s="20"/>
      <c r="E98" s="20"/>
      <c r="F98" s="10">
        <v>1919577.99</v>
      </c>
      <c r="G98" s="10">
        <v>422307.16</v>
      </c>
    </row>
    <row r="99" spans="1:7" ht="20.100000000000001" customHeight="1">
      <c r="A99" s="6" t="s">
        <v>364</v>
      </c>
      <c r="B99" s="20" t="s">
        <v>779</v>
      </c>
      <c r="C99" s="20"/>
      <c r="D99" s="20"/>
      <c r="E99" s="20"/>
      <c r="F99" s="10">
        <v>423705.87</v>
      </c>
      <c r="G99" s="10">
        <v>93215.29</v>
      </c>
    </row>
    <row r="100" spans="1:7" ht="20.100000000000001" customHeight="1">
      <c r="A100" s="6" t="s">
        <v>459</v>
      </c>
      <c r="B100" s="20" t="s">
        <v>780</v>
      </c>
      <c r="C100" s="20"/>
      <c r="D100" s="20"/>
      <c r="E100" s="20"/>
      <c r="F100" s="10">
        <v>4093103.35</v>
      </c>
      <c r="G100" s="10">
        <v>409310.34</v>
      </c>
    </row>
    <row r="101" spans="1:7" ht="20.100000000000001" customHeight="1">
      <c r="A101" s="6" t="s">
        <v>459</v>
      </c>
      <c r="B101" s="20" t="s">
        <v>780</v>
      </c>
      <c r="C101" s="20"/>
      <c r="D101" s="20"/>
      <c r="E101" s="20"/>
      <c r="F101" s="10">
        <v>860128.42</v>
      </c>
      <c r="G101" s="10">
        <v>86012.84</v>
      </c>
    </row>
    <row r="102" spans="1:7" ht="20.100000000000001" customHeight="1">
      <c r="A102" s="6" t="s">
        <v>459</v>
      </c>
      <c r="B102" s="20" t="s">
        <v>780</v>
      </c>
      <c r="C102" s="20"/>
      <c r="D102" s="20"/>
      <c r="E102" s="20"/>
      <c r="F102" s="10">
        <v>3896768.23</v>
      </c>
      <c r="G102" s="10">
        <v>389676.82</v>
      </c>
    </row>
    <row r="103" spans="1:7" ht="20.100000000000001" customHeight="1">
      <c r="A103" s="6" t="s">
        <v>460</v>
      </c>
      <c r="B103" s="20" t="s">
        <v>781</v>
      </c>
      <c r="C103" s="20"/>
      <c r="D103" s="20"/>
      <c r="E103" s="20"/>
      <c r="F103" s="10">
        <v>425607.56</v>
      </c>
      <c r="G103" s="10">
        <v>12342.62</v>
      </c>
    </row>
    <row r="104" spans="1:7" ht="20.100000000000001" customHeight="1">
      <c r="A104" s="6" t="s">
        <v>460</v>
      </c>
      <c r="B104" s="20" t="s">
        <v>781</v>
      </c>
      <c r="C104" s="20"/>
      <c r="D104" s="20"/>
      <c r="E104" s="20"/>
      <c r="F104" s="10">
        <v>2025343.77</v>
      </c>
      <c r="G104" s="10">
        <v>58734.97</v>
      </c>
    </row>
    <row r="105" spans="1:7" ht="20.100000000000001" customHeight="1">
      <c r="A105" s="6" t="s">
        <v>460</v>
      </c>
      <c r="B105" s="20" t="s">
        <v>781</v>
      </c>
      <c r="C105" s="20"/>
      <c r="D105" s="20"/>
      <c r="E105" s="20"/>
      <c r="F105" s="10">
        <v>1928193.5</v>
      </c>
      <c r="G105" s="10">
        <v>55917.61</v>
      </c>
    </row>
    <row r="106" spans="1:7" ht="20.100000000000001" customHeight="1">
      <c r="A106" s="6" t="s">
        <v>461</v>
      </c>
      <c r="B106" s="20" t="s">
        <v>782</v>
      </c>
      <c r="C106" s="20"/>
      <c r="D106" s="20"/>
      <c r="E106" s="20"/>
      <c r="F106" s="10">
        <v>1283834</v>
      </c>
      <c r="G106" s="10">
        <v>2567.67</v>
      </c>
    </row>
    <row r="107" spans="1:7" ht="20.100000000000001" customHeight="1">
      <c r="A107" s="6" t="s">
        <v>461</v>
      </c>
      <c r="B107" s="20" t="s">
        <v>782</v>
      </c>
      <c r="C107" s="20"/>
      <c r="D107" s="20"/>
      <c r="E107" s="20"/>
      <c r="F107" s="10">
        <v>5816344.8799999999</v>
      </c>
      <c r="G107" s="10">
        <v>11632.69</v>
      </c>
    </row>
    <row r="108" spans="1:7" ht="20.100000000000001" customHeight="1">
      <c r="A108" s="6" t="s">
        <v>461</v>
      </c>
      <c r="B108" s="20" t="s">
        <v>782</v>
      </c>
      <c r="C108" s="20"/>
      <c r="D108" s="20"/>
      <c r="E108" s="20"/>
      <c r="F108" s="10">
        <v>6109396.1200000001</v>
      </c>
      <c r="G108" s="10">
        <v>12218.79</v>
      </c>
    </row>
    <row r="109" spans="1:7" ht="20.100000000000001" customHeight="1">
      <c r="A109" s="6" t="s">
        <v>462</v>
      </c>
      <c r="B109" s="20" t="s">
        <v>783</v>
      </c>
      <c r="C109" s="20"/>
      <c r="D109" s="20"/>
      <c r="E109" s="20"/>
      <c r="F109" s="10">
        <v>6109397.5300000003</v>
      </c>
      <c r="G109" s="10">
        <v>311579.27</v>
      </c>
    </row>
    <row r="110" spans="1:7" ht="20.100000000000001" customHeight="1">
      <c r="A110" s="6" t="s">
        <v>462</v>
      </c>
      <c r="B110" s="20" t="s">
        <v>783</v>
      </c>
      <c r="C110" s="20"/>
      <c r="D110" s="20"/>
      <c r="E110" s="20"/>
      <c r="F110" s="10">
        <v>1283834.29</v>
      </c>
      <c r="G110" s="10">
        <v>65475.55</v>
      </c>
    </row>
    <row r="111" spans="1:7" ht="20.100000000000001" customHeight="1">
      <c r="A111" s="6" t="s">
        <v>462</v>
      </c>
      <c r="B111" s="20" t="s">
        <v>783</v>
      </c>
      <c r="C111" s="20"/>
      <c r="D111" s="20"/>
      <c r="E111" s="20"/>
      <c r="F111" s="10">
        <v>5816346.2199999997</v>
      </c>
      <c r="G111" s="10">
        <v>296633.65999999997</v>
      </c>
    </row>
    <row r="112" spans="1:7" ht="24.95" customHeight="1">
      <c r="A112" s="28" t="s">
        <v>697</v>
      </c>
      <c r="B112" s="28"/>
      <c r="C112" s="28"/>
      <c r="D112" s="28"/>
      <c r="E112" s="28"/>
      <c r="F112" s="28"/>
      <c r="G112" s="12">
        <v>2671210</v>
      </c>
    </row>
    <row r="113" spans="1:7" ht="24.95" customHeight="1"/>
    <row r="114" spans="1:7" ht="20.100000000000001" customHeight="1">
      <c r="A114" s="26" t="s">
        <v>446</v>
      </c>
      <c r="B114" s="26"/>
      <c r="C114" s="27" t="s">
        <v>159</v>
      </c>
      <c r="D114" s="27"/>
      <c r="E114" s="27"/>
      <c r="F114" s="27"/>
      <c r="G114" s="27"/>
    </row>
    <row r="115" spans="1:7" ht="20.100000000000001" customHeight="1">
      <c r="A115" s="26" t="s">
        <v>447</v>
      </c>
      <c r="B115" s="26"/>
      <c r="C115" s="27" t="s">
        <v>448</v>
      </c>
      <c r="D115" s="27"/>
      <c r="E115" s="27"/>
      <c r="F115" s="27"/>
      <c r="G115" s="27"/>
    </row>
    <row r="116" spans="1:7" ht="15" customHeight="1"/>
    <row r="117" spans="1:7" ht="50.1" customHeight="1">
      <c r="A117" s="17" t="s">
        <v>775</v>
      </c>
      <c r="B117" s="17"/>
      <c r="C117" s="17"/>
      <c r="D117" s="17"/>
      <c r="E117" s="17"/>
      <c r="F117" s="17"/>
      <c r="G117" s="17"/>
    </row>
    <row r="118" spans="1:7" ht="15" customHeight="1"/>
    <row r="119" spans="1:7" ht="50.1" customHeight="1">
      <c r="A119" s="6" t="s">
        <v>359</v>
      </c>
      <c r="B119" s="19" t="s">
        <v>776</v>
      </c>
      <c r="C119" s="19"/>
      <c r="D119" s="19"/>
      <c r="E119" s="19"/>
      <c r="F119" s="6" t="s">
        <v>777</v>
      </c>
      <c r="G119" s="6" t="s">
        <v>778</v>
      </c>
    </row>
    <row r="120" spans="1:7" ht="15" customHeight="1">
      <c r="A120" s="6">
        <v>1</v>
      </c>
      <c r="B120" s="19">
        <v>2</v>
      </c>
      <c r="C120" s="19"/>
      <c r="D120" s="19"/>
      <c r="E120" s="19"/>
      <c r="F120" s="6">
        <v>3</v>
      </c>
      <c r="G120" s="6">
        <v>4</v>
      </c>
    </row>
    <row r="121" spans="1:7" ht="20.100000000000001" customHeight="1">
      <c r="A121" s="6" t="s">
        <v>364</v>
      </c>
      <c r="B121" s="20" t="s">
        <v>779</v>
      </c>
      <c r="C121" s="20"/>
      <c r="D121" s="20"/>
      <c r="E121" s="20"/>
      <c r="F121" s="10">
        <v>116909791.42</v>
      </c>
      <c r="G121" s="10">
        <v>25720154.109999999</v>
      </c>
    </row>
    <row r="122" spans="1:7" ht="20.100000000000001" customHeight="1">
      <c r="A122" s="6" t="s">
        <v>364</v>
      </c>
      <c r="B122" s="20" t="s">
        <v>779</v>
      </c>
      <c r="C122" s="20"/>
      <c r="D122" s="20"/>
      <c r="E122" s="20"/>
      <c r="F122" s="10">
        <v>52179167.310000002</v>
      </c>
      <c r="G122" s="10">
        <v>11479416.810000001</v>
      </c>
    </row>
    <row r="123" spans="1:7" ht="20.100000000000001" customHeight="1">
      <c r="A123" s="6" t="s">
        <v>364</v>
      </c>
      <c r="B123" s="20" t="s">
        <v>779</v>
      </c>
      <c r="C123" s="20"/>
      <c r="D123" s="20"/>
      <c r="E123" s="20"/>
      <c r="F123" s="10">
        <v>223654573.25999999</v>
      </c>
      <c r="G123" s="10">
        <v>49204006.119999997</v>
      </c>
    </row>
    <row r="124" spans="1:7" ht="20.100000000000001" customHeight="1">
      <c r="A124" s="6" t="s">
        <v>364</v>
      </c>
      <c r="B124" s="20" t="s">
        <v>779</v>
      </c>
      <c r="C124" s="20"/>
      <c r="D124" s="20"/>
      <c r="E124" s="20"/>
      <c r="F124" s="10">
        <v>5008798.29</v>
      </c>
      <c r="G124" s="10">
        <v>1101935.6200000001</v>
      </c>
    </row>
    <row r="125" spans="1:7" ht="20.100000000000001" customHeight="1">
      <c r="A125" s="6" t="s">
        <v>364</v>
      </c>
      <c r="B125" s="20" t="s">
        <v>779</v>
      </c>
      <c r="C125" s="20"/>
      <c r="D125" s="20"/>
      <c r="E125" s="20"/>
      <c r="F125" s="10">
        <v>13013228.9</v>
      </c>
      <c r="G125" s="10">
        <v>2862910.36</v>
      </c>
    </row>
    <row r="126" spans="1:7" ht="20.100000000000001" customHeight="1">
      <c r="A126" s="6" t="s">
        <v>459</v>
      </c>
      <c r="B126" s="20" t="s">
        <v>780</v>
      </c>
      <c r="C126" s="20"/>
      <c r="D126" s="20"/>
      <c r="E126" s="20"/>
      <c r="F126" s="10">
        <v>3804552.43</v>
      </c>
      <c r="G126" s="10">
        <v>380455.24</v>
      </c>
    </row>
    <row r="127" spans="1:7" ht="20.100000000000001" customHeight="1">
      <c r="A127" s="6" t="s">
        <v>459</v>
      </c>
      <c r="B127" s="20" t="s">
        <v>780</v>
      </c>
      <c r="C127" s="20"/>
      <c r="D127" s="20"/>
      <c r="E127" s="20"/>
      <c r="F127" s="10">
        <v>365207.74</v>
      </c>
      <c r="G127" s="10">
        <v>36520.769999999997</v>
      </c>
    </row>
    <row r="128" spans="1:7" ht="20.100000000000001" customHeight="1">
      <c r="A128" s="6" t="s">
        <v>459</v>
      </c>
      <c r="B128" s="20" t="s">
        <v>780</v>
      </c>
      <c r="C128" s="20"/>
      <c r="D128" s="20"/>
      <c r="E128" s="20"/>
      <c r="F128" s="10">
        <v>16307380.77</v>
      </c>
      <c r="G128" s="10">
        <v>1630738.08</v>
      </c>
    </row>
    <row r="129" spans="1:7" ht="20.100000000000001" customHeight="1">
      <c r="A129" s="6" t="s">
        <v>459</v>
      </c>
      <c r="B129" s="20" t="s">
        <v>780</v>
      </c>
      <c r="C129" s="20"/>
      <c r="D129" s="20"/>
      <c r="E129" s="20"/>
      <c r="F129" s="10">
        <v>948836.75</v>
      </c>
      <c r="G129" s="10">
        <v>94883.68</v>
      </c>
    </row>
    <row r="130" spans="1:7" ht="20.100000000000001" customHeight="1">
      <c r="A130" s="6" t="s">
        <v>459</v>
      </c>
      <c r="B130" s="20" t="s">
        <v>780</v>
      </c>
      <c r="C130" s="20"/>
      <c r="D130" s="20"/>
      <c r="E130" s="20"/>
      <c r="F130" s="10">
        <v>8524272.3100000005</v>
      </c>
      <c r="G130" s="10">
        <v>852427.23</v>
      </c>
    </row>
    <row r="131" spans="1:7" ht="20.100000000000001" customHeight="1">
      <c r="A131" s="6" t="s">
        <v>460</v>
      </c>
      <c r="B131" s="20" t="s">
        <v>781</v>
      </c>
      <c r="C131" s="20"/>
      <c r="D131" s="20"/>
      <c r="E131" s="20"/>
      <c r="F131" s="10">
        <v>51561544.890000001</v>
      </c>
      <c r="G131" s="10">
        <v>1495284.8</v>
      </c>
    </row>
    <row r="132" spans="1:7" ht="20.100000000000001" customHeight="1">
      <c r="A132" s="6" t="s">
        <v>460</v>
      </c>
      <c r="B132" s="20" t="s">
        <v>781</v>
      </c>
      <c r="C132" s="20"/>
      <c r="D132" s="20"/>
      <c r="E132" s="20"/>
      <c r="F132" s="10">
        <v>115525980.36</v>
      </c>
      <c r="G132" s="10">
        <v>3350253.43</v>
      </c>
    </row>
    <row r="133" spans="1:7" ht="20.100000000000001" customHeight="1">
      <c r="A133" s="6" t="s">
        <v>460</v>
      </c>
      <c r="B133" s="20" t="s">
        <v>781</v>
      </c>
      <c r="C133" s="20"/>
      <c r="D133" s="20"/>
      <c r="E133" s="20"/>
      <c r="F133" s="10">
        <v>4949511.3</v>
      </c>
      <c r="G133" s="10">
        <v>143535.82999999999</v>
      </c>
    </row>
    <row r="134" spans="1:7" ht="20.100000000000001" customHeight="1">
      <c r="A134" s="6" t="s">
        <v>460</v>
      </c>
      <c r="B134" s="20" t="s">
        <v>781</v>
      </c>
      <c r="C134" s="20"/>
      <c r="D134" s="20"/>
      <c r="E134" s="20"/>
      <c r="F134" s="10">
        <v>221007270.00999999</v>
      </c>
      <c r="G134" s="10">
        <v>6409210.8300000001</v>
      </c>
    </row>
    <row r="135" spans="1:7" ht="20.100000000000001" customHeight="1">
      <c r="A135" s="6" t="s">
        <v>460</v>
      </c>
      <c r="B135" s="20" t="s">
        <v>781</v>
      </c>
      <c r="C135" s="20"/>
      <c r="D135" s="20"/>
      <c r="E135" s="20"/>
      <c r="F135" s="10">
        <v>12859196.890000001</v>
      </c>
      <c r="G135" s="10">
        <v>372916.71</v>
      </c>
    </row>
    <row r="136" spans="1:7" ht="20.100000000000001" customHeight="1">
      <c r="A136" s="6" t="s">
        <v>461</v>
      </c>
      <c r="B136" s="20" t="s">
        <v>782</v>
      </c>
      <c r="C136" s="20"/>
      <c r="D136" s="20"/>
      <c r="E136" s="20"/>
      <c r="F136" s="10">
        <v>242592476.38999999</v>
      </c>
      <c r="G136" s="10">
        <v>485184.95</v>
      </c>
    </row>
    <row r="137" spans="1:7" ht="20.100000000000001" customHeight="1">
      <c r="A137" s="6" t="s">
        <v>461</v>
      </c>
      <c r="B137" s="20" t="s">
        <v>782</v>
      </c>
      <c r="C137" s="20"/>
      <c r="D137" s="20"/>
      <c r="E137" s="20"/>
      <c r="F137" s="10">
        <v>5432917.2199999997</v>
      </c>
      <c r="G137" s="10">
        <v>10865.83</v>
      </c>
    </row>
    <row r="138" spans="1:7" ht="20.100000000000001" customHeight="1">
      <c r="A138" s="6" t="s">
        <v>461</v>
      </c>
      <c r="B138" s="20" t="s">
        <v>782</v>
      </c>
      <c r="C138" s="20"/>
      <c r="D138" s="20"/>
      <c r="E138" s="20"/>
      <c r="F138" s="10">
        <v>56597427.130000003</v>
      </c>
      <c r="G138" s="10">
        <v>113194.85</v>
      </c>
    </row>
    <row r="139" spans="1:7" ht="20.100000000000001" customHeight="1">
      <c r="A139" s="6" t="s">
        <v>461</v>
      </c>
      <c r="B139" s="20" t="s">
        <v>782</v>
      </c>
      <c r="C139" s="20"/>
      <c r="D139" s="20"/>
      <c r="E139" s="20"/>
      <c r="F139" s="10">
        <v>126809110</v>
      </c>
      <c r="G139" s="10">
        <v>253618.22</v>
      </c>
    </row>
    <row r="140" spans="1:7" ht="20.100000000000001" customHeight="1">
      <c r="A140" s="6" t="s">
        <v>461</v>
      </c>
      <c r="B140" s="20" t="s">
        <v>782</v>
      </c>
      <c r="C140" s="20"/>
      <c r="D140" s="20"/>
      <c r="E140" s="20"/>
      <c r="F140" s="10">
        <v>14115121.27</v>
      </c>
      <c r="G140" s="10">
        <v>28230.240000000002</v>
      </c>
    </row>
    <row r="141" spans="1:7" ht="20.100000000000001" customHeight="1">
      <c r="A141" s="6" t="s">
        <v>462</v>
      </c>
      <c r="B141" s="20" t="s">
        <v>783</v>
      </c>
      <c r="C141" s="20"/>
      <c r="D141" s="20"/>
      <c r="E141" s="20"/>
      <c r="F141" s="10">
        <v>56597427.119999997</v>
      </c>
      <c r="G141" s="10">
        <v>2886468.78</v>
      </c>
    </row>
    <row r="142" spans="1:7" ht="20.100000000000001" customHeight="1">
      <c r="A142" s="6" t="s">
        <v>462</v>
      </c>
      <c r="B142" s="20" t="s">
        <v>783</v>
      </c>
      <c r="C142" s="20"/>
      <c r="D142" s="20"/>
      <c r="E142" s="20"/>
      <c r="F142" s="10">
        <v>242592476.40000001</v>
      </c>
      <c r="G142" s="10">
        <v>12372216.300000001</v>
      </c>
    </row>
    <row r="143" spans="1:7" ht="20.100000000000001" customHeight="1">
      <c r="A143" s="6" t="s">
        <v>462</v>
      </c>
      <c r="B143" s="20" t="s">
        <v>783</v>
      </c>
      <c r="C143" s="20"/>
      <c r="D143" s="20"/>
      <c r="E143" s="20"/>
      <c r="F143" s="10">
        <v>14115121.27</v>
      </c>
      <c r="G143" s="10">
        <v>719871.18</v>
      </c>
    </row>
    <row r="144" spans="1:7" ht="20.100000000000001" customHeight="1">
      <c r="A144" s="6" t="s">
        <v>462</v>
      </c>
      <c r="B144" s="20" t="s">
        <v>783</v>
      </c>
      <c r="C144" s="20"/>
      <c r="D144" s="20"/>
      <c r="E144" s="20"/>
      <c r="F144" s="10">
        <v>5432917.2199999997</v>
      </c>
      <c r="G144" s="10">
        <v>277078.78000000003</v>
      </c>
    </row>
    <row r="145" spans="1:7" ht="20.100000000000001" customHeight="1">
      <c r="A145" s="6" t="s">
        <v>462</v>
      </c>
      <c r="B145" s="20" t="s">
        <v>783</v>
      </c>
      <c r="C145" s="20"/>
      <c r="D145" s="20"/>
      <c r="E145" s="20"/>
      <c r="F145" s="10">
        <v>126809102.95999999</v>
      </c>
      <c r="G145" s="10">
        <v>6467264.25</v>
      </c>
    </row>
    <row r="146" spans="1:7" ht="24.95" customHeight="1">
      <c r="A146" s="28" t="s">
        <v>697</v>
      </c>
      <c r="B146" s="28"/>
      <c r="C146" s="28"/>
      <c r="D146" s="28"/>
      <c r="E146" s="28"/>
      <c r="F146" s="28"/>
      <c r="G146" s="12">
        <v>128748643</v>
      </c>
    </row>
    <row r="147" spans="1:7" ht="24.95" customHeight="1"/>
    <row r="148" spans="1:7" ht="20.100000000000001" customHeight="1">
      <c r="A148" s="26" t="s">
        <v>446</v>
      </c>
      <c r="B148" s="26"/>
      <c r="C148" s="27" t="s">
        <v>174</v>
      </c>
      <c r="D148" s="27"/>
      <c r="E148" s="27"/>
      <c r="F148" s="27"/>
      <c r="G148" s="27"/>
    </row>
    <row r="149" spans="1:7" ht="20.100000000000001" customHeight="1">
      <c r="A149" s="26" t="s">
        <v>447</v>
      </c>
      <c r="B149" s="26"/>
      <c r="C149" s="27" t="s">
        <v>448</v>
      </c>
      <c r="D149" s="27"/>
      <c r="E149" s="27"/>
      <c r="F149" s="27"/>
      <c r="G149" s="27"/>
    </row>
    <row r="150" spans="1:7" ht="15" customHeight="1"/>
    <row r="151" spans="1:7" ht="50.1" customHeight="1">
      <c r="A151" s="17" t="s">
        <v>784</v>
      </c>
      <c r="B151" s="17"/>
      <c r="C151" s="17"/>
      <c r="D151" s="17"/>
      <c r="E151" s="17"/>
      <c r="F151" s="17"/>
      <c r="G151" s="17"/>
    </row>
    <row r="152" spans="1:7" ht="15" customHeight="1"/>
    <row r="153" spans="1:7" ht="50.1" customHeight="1">
      <c r="A153" s="6" t="s">
        <v>359</v>
      </c>
      <c r="B153" s="19" t="s">
        <v>39</v>
      </c>
      <c r="C153" s="19"/>
      <c r="D153" s="19"/>
      <c r="E153" s="6" t="s">
        <v>785</v>
      </c>
      <c r="F153" s="6" t="s">
        <v>786</v>
      </c>
      <c r="G153" s="6" t="s">
        <v>787</v>
      </c>
    </row>
    <row r="154" spans="1:7" ht="15" customHeight="1">
      <c r="A154" s="6">
        <v>1</v>
      </c>
      <c r="B154" s="19">
        <v>2</v>
      </c>
      <c r="C154" s="19"/>
      <c r="D154" s="19"/>
      <c r="E154" s="6">
        <v>3</v>
      </c>
      <c r="F154" s="6">
        <v>4</v>
      </c>
      <c r="G154" s="6">
        <v>5</v>
      </c>
    </row>
    <row r="155" spans="1:7" ht="39.950000000000003" customHeight="1">
      <c r="A155" s="6" t="s">
        <v>364</v>
      </c>
      <c r="B155" s="20" t="s">
        <v>788</v>
      </c>
      <c r="C155" s="20"/>
      <c r="D155" s="20"/>
      <c r="E155" s="10">
        <v>1610</v>
      </c>
      <c r="F155" s="10">
        <v>5</v>
      </c>
      <c r="G155" s="10">
        <v>8050</v>
      </c>
    </row>
    <row r="156" spans="1:7" ht="39.950000000000003" customHeight="1">
      <c r="A156" s="6" t="s">
        <v>459</v>
      </c>
      <c r="B156" s="20" t="s">
        <v>788</v>
      </c>
      <c r="C156" s="20"/>
      <c r="D156" s="20"/>
      <c r="E156" s="10">
        <v>35550</v>
      </c>
      <c r="F156" s="10">
        <v>9</v>
      </c>
      <c r="G156" s="10">
        <v>319950</v>
      </c>
    </row>
    <row r="157" spans="1:7" ht="24.95" customHeight="1">
      <c r="A157" s="28" t="s">
        <v>697</v>
      </c>
      <c r="B157" s="28"/>
      <c r="C157" s="28"/>
      <c r="D157" s="28"/>
      <c r="E157" s="28"/>
      <c r="F157" s="28"/>
      <c r="G157" s="12">
        <v>328000</v>
      </c>
    </row>
    <row r="158" spans="1:7" ht="24.95" customHeight="1"/>
    <row r="159" spans="1:7" ht="20.100000000000001" customHeight="1">
      <c r="A159" s="26" t="s">
        <v>446</v>
      </c>
      <c r="B159" s="26"/>
      <c r="C159" s="27" t="s">
        <v>240</v>
      </c>
      <c r="D159" s="27"/>
      <c r="E159" s="27"/>
      <c r="F159" s="27"/>
      <c r="G159" s="27"/>
    </row>
    <row r="160" spans="1:7" ht="20.100000000000001" customHeight="1">
      <c r="A160" s="26" t="s">
        <v>447</v>
      </c>
      <c r="B160" s="26"/>
      <c r="C160" s="27" t="s">
        <v>723</v>
      </c>
      <c r="D160" s="27"/>
      <c r="E160" s="27"/>
      <c r="F160" s="27"/>
      <c r="G160" s="27"/>
    </row>
    <row r="161" spans="1:7" ht="15" customHeight="1"/>
    <row r="162" spans="1:7" ht="24.95" customHeight="1">
      <c r="A162" s="17" t="s">
        <v>789</v>
      </c>
      <c r="B162" s="17"/>
      <c r="C162" s="17"/>
      <c r="D162" s="17"/>
      <c r="E162" s="17"/>
      <c r="F162" s="17"/>
      <c r="G162" s="17"/>
    </row>
    <row r="163" spans="1:7" ht="15" customHeight="1"/>
    <row r="164" spans="1:7" ht="60" customHeight="1">
      <c r="A164" s="6" t="s">
        <v>359</v>
      </c>
      <c r="B164" s="19" t="s">
        <v>759</v>
      </c>
      <c r="C164" s="19"/>
      <c r="D164" s="19"/>
      <c r="E164" s="6" t="s">
        <v>790</v>
      </c>
      <c r="F164" s="6" t="s">
        <v>791</v>
      </c>
      <c r="G164" s="6" t="s">
        <v>792</v>
      </c>
    </row>
    <row r="165" spans="1:7" ht="15" customHeight="1">
      <c r="A165" s="6">
        <v>1</v>
      </c>
      <c r="B165" s="19">
        <v>2</v>
      </c>
      <c r="C165" s="19"/>
      <c r="D165" s="19"/>
      <c r="E165" s="6">
        <v>3</v>
      </c>
      <c r="F165" s="6">
        <v>4</v>
      </c>
      <c r="G165" s="6">
        <v>5</v>
      </c>
    </row>
    <row r="166" spans="1:7" ht="20.100000000000001" customHeight="1">
      <c r="A166" s="6" t="s">
        <v>500</v>
      </c>
      <c r="B166" s="20" t="s">
        <v>793</v>
      </c>
      <c r="C166" s="20"/>
      <c r="D166" s="20"/>
      <c r="E166" s="10">
        <v>1</v>
      </c>
      <c r="F166" s="10">
        <v>21000</v>
      </c>
      <c r="G166" s="10">
        <v>21000</v>
      </c>
    </row>
    <row r="167" spans="1:7" ht="24.95" customHeight="1">
      <c r="A167" s="28" t="s">
        <v>697</v>
      </c>
      <c r="B167" s="28"/>
      <c r="C167" s="28"/>
      <c r="D167" s="28"/>
      <c r="E167" s="28"/>
      <c r="F167" s="28"/>
      <c r="G167" s="12">
        <v>21000</v>
      </c>
    </row>
    <row r="168" spans="1:7" ht="24.95" customHeight="1"/>
    <row r="169" spans="1:7" ht="20.100000000000001" customHeight="1">
      <c r="A169" s="26" t="s">
        <v>446</v>
      </c>
      <c r="B169" s="26"/>
      <c r="C169" s="27" t="s">
        <v>197</v>
      </c>
      <c r="D169" s="27"/>
      <c r="E169" s="27"/>
      <c r="F169" s="27"/>
      <c r="G169" s="27"/>
    </row>
    <row r="170" spans="1:7" ht="20.100000000000001" customHeight="1">
      <c r="A170" s="26" t="s">
        <v>447</v>
      </c>
      <c r="B170" s="26"/>
      <c r="C170" s="27" t="s">
        <v>448</v>
      </c>
      <c r="D170" s="27"/>
      <c r="E170" s="27"/>
      <c r="F170" s="27"/>
      <c r="G170" s="27"/>
    </row>
    <row r="171" spans="1:7" ht="15" customHeight="1"/>
    <row r="172" spans="1:7" ht="24.95" customHeight="1">
      <c r="A172" s="17" t="s">
        <v>794</v>
      </c>
      <c r="B172" s="17"/>
      <c r="C172" s="17"/>
      <c r="D172" s="17"/>
      <c r="E172" s="17"/>
      <c r="F172" s="17"/>
      <c r="G172" s="17"/>
    </row>
    <row r="173" spans="1:7" ht="15" customHeight="1"/>
    <row r="174" spans="1:7" ht="60" customHeight="1">
      <c r="A174" s="6" t="s">
        <v>359</v>
      </c>
      <c r="B174" s="19" t="s">
        <v>759</v>
      </c>
      <c r="C174" s="19"/>
      <c r="D174" s="19"/>
      <c r="E174" s="6" t="s">
        <v>790</v>
      </c>
      <c r="F174" s="6" t="s">
        <v>791</v>
      </c>
      <c r="G174" s="6" t="s">
        <v>792</v>
      </c>
    </row>
    <row r="175" spans="1:7" ht="15" customHeight="1">
      <c r="A175" s="6">
        <v>1</v>
      </c>
      <c r="B175" s="19">
        <v>2</v>
      </c>
      <c r="C175" s="19"/>
      <c r="D175" s="19"/>
      <c r="E175" s="6">
        <v>3</v>
      </c>
      <c r="F175" s="6">
        <v>4</v>
      </c>
      <c r="G175" s="6">
        <v>5</v>
      </c>
    </row>
    <row r="176" spans="1:7" ht="20.100000000000001" customHeight="1">
      <c r="A176" s="6" t="s">
        <v>464</v>
      </c>
      <c r="B176" s="20" t="s">
        <v>795</v>
      </c>
      <c r="C176" s="20"/>
      <c r="D176" s="20"/>
      <c r="E176" s="10">
        <v>130</v>
      </c>
      <c r="F176" s="10">
        <v>34</v>
      </c>
      <c r="G176" s="10">
        <v>4420</v>
      </c>
    </row>
    <row r="177" spans="1:7" ht="20.100000000000001" customHeight="1">
      <c r="A177" s="6" t="s">
        <v>474</v>
      </c>
      <c r="B177" s="20" t="s">
        <v>795</v>
      </c>
      <c r="C177" s="20"/>
      <c r="D177" s="20"/>
      <c r="E177" s="10">
        <v>173</v>
      </c>
      <c r="F177" s="10">
        <v>34</v>
      </c>
      <c r="G177" s="10">
        <v>5882</v>
      </c>
    </row>
    <row r="178" spans="1:7" ht="20.100000000000001" customHeight="1">
      <c r="A178" s="6" t="s">
        <v>476</v>
      </c>
      <c r="B178" s="20" t="s">
        <v>795</v>
      </c>
      <c r="C178" s="20"/>
      <c r="D178" s="20"/>
      <c r="E178" s="10">
        <v>173</v>
      </c>
      <c r="F178" s="10">
        <v>34</v>
      </c>
      <c r="G178" s="10">
        <v>5882</v>
      </c>
    </row>
    <row r="179" spans="1:7" ht="20.100000000000001" customHeight="1">
      <c r="A179" s="6" t="s">
        <v>478</v>
      </c>
      <c r="B179" s="20" t="s">
        <v>795</v>
      </c>
      <c r="C179" s="20"/>
      <c r="D179" s="20"/>
      <c r="E179" s="10">
        <v>177</v>
      </c>
      <c r="F179" s="10">
        <v>49</v>
      </c>
      <c r="G179" s="10">
        <v>8673</v>
      </c>
    </row>
    <row r="180" spans="1:7" ht="20.100000000000001" customHeight="1">
      <c r="A180" s="6" t="s">
        <v>480</v>
      </c>
      <c r="B180" s="20" t="s">
        <v>795</v>
      </c>
      <c r="C180" s="20"/>
      <c r="D180" s="20"/>
      <c r="E180" s="10">
        <v>113</v>
      </c>
      <c r="F180" s="10">
        <v>34</v>
      </c>
      <c r="G180" s="10">
        <v>3842</v>
      </c>
    </row>
    <row r="181" spans="1:7" ht="20.100000000000001" customHeight="1">
      <c r="A181" s="6" t="s">
        <v>482</v>
      </c>
      <c r="B181" s="20" t="s">
        <v>795</v>
      </c>
      <c r="C181" s="20"/>
      <c r="D181" s="20"/>
      <c r="E181" s="10">
        <v>98.16</v>
      </c>
      <c r="F181" s="10">
        <v>27</v>
      </c>
      <c r="G181" s="10">
        <v>2650.32</v>
      </c>
    </row>
    <row r="182" spans="1:7" ht="20.100000000000001" customHeight="1">
      <c r="A182" s="6" t="s">
        <v>484</v>
      </c>
      <c r="B182" s="20" t="s">
        <v>793</v>
      </c>
      <c r="C182" s="20"/>
      <c r="D182" s="20"/>
      <c r="E182" s="10">
        <v>1</v>
      </c>
      <c r="F182" s="10">
        <v>18650.68</v>
      </c>
      <c r="G182" s="10">
        <v>18650.68</v>
      </c>
    </row>
    <row r="183" spans="1:7" ht="24.95" customHeight="1">
      <c r="A183" s="28" t="s">
        <v>697</v>
      </c>
      <c r="B183" s="28"/>
      <c r="C183" s="28"/>
      <c r="D183" s="28"/>
      <c r="E183" s="28"/>
      <c r="F183" s="28"/>
      <c r="G183" s="12">
        <v>50000</v>
      </c>
    </row>
    <row r="184" spans="1:7" ht="24.95" customHeight="1"/>
    <row r="185" spans="1:7" ht="20.100000000000001" customHeight="1">
      <c r="A185" s="26" t="s">
        <v>446</v>
      </c>
      <c r="B185" s="26"/>
      <c r="C185" s="27" t="s">
        <v>197</v>
      </c>
      <c r="D185" s="27"/>
      <c r="E185" s="27"/>
      <c r="F185" s="27"/>
      <c r="G185" s="27"/>
    </row>
    <row r="186" spans="1:7" ht="20.100000000000001" customHeight="1">
      <c r="A186" s="26" t="s">
        <v>447</v>
      </c>
      <c r="B186" s="26"/>
      <c r="C186" s="27" t="s">
        <v>723</v>
      </c>
      <c r="D186" s="27"/>
      <c r="E186" s="27"/>
      <c r="F186" s="27"/>
      <c r="G186" s="27"/>
    </row>
    <row r="187" spans="1:7" ht="15" customHeight="1"/>
    <row r="188" spans="1:7" ht="24.95" customHeight="1">
      <c r="A188" s="17" t="s">
        <v>794</v>
      </c>
      <c r="B188" s="17"/>
      <c r="C188" s="17"/>
      <c r="D188" s="17"/>
      <c r="E188" s="17"/>
      <c r="F188" s="17"/>
      <c r="G188" s="17"/>
    </row>
    <row r="189" spans="1:7" ht="15" customHeight="1"/>
    <row r="190" spans="1:7" ht="60" customHeight="1">
      <c r="A190" s="6" t="s">
        <v>359</v>
      </c>
      <c r="B190" s="19" t="s">
        <v>759</v>
      </c>
      <c r="C190" s="19"/>
      <c r="D190" s="19"/>
      <c r="E190" s="6" t="s">
        <v>790</v>
      </c>
      <c r="F190" s="6" t="s">
        <v>791</v>
      </c>
      <c r="G190" s="6" t="s">
        <v>792</v>
      </c>
    </row>
    <row r="191" spans="1:7" ht="15" customHeight="1">
      <c r="A191" s="6">
        <v>1</v>
      </c>
      <c r="B191" s="19">
        <v>2</v>
      </c>
      <c r="C191" s="19"/>
      <c r="D191" s="19"/>
      <c r="E191" s="6">
        <v>3</v>
      </c>
      <c r="F191" s="6">
        <v>4</v>
      </c>
      <c r="G191" s="6">
        <v>5</v>
      </c>
    </row>
    <row r="192" spans="1:7" ht="20.100000000000001" customHeight="1">
      <c r="A192" s="6" t="s">
        <v>486</v>
      </c>
      <c r="B192" s="20" t="s">
        <v>795</v>
      </c>
      <c r="C192" s="20"/>
      <c r="D192" s="20"/>
      <c r="E192" s="10">
        <v>181</v>
      </c>
      <c r="F192" s="10">
        <v>49</v>
      </c>
      <c r="G192" s="10">
        <v>8869</v>
      </c>
    </row>
    <row r="193" spans="1:7" ht="20.100000000000001" customHeight="1">
      <c r="A193" s="6" t="s">
        <v>488</v>
      </c>
      <c r="B193" s="20" t="s">
        <v>795</v>
      </c>
      <c r="C193" s="20"/>
      <c r="D193" s="20"/>
      <c r="E193" s="10">
        <v>131</v>
      </c>
      <c r="F193" s="10">
        <v>34</v>
      </c>
      <c r="G193" s="10">
        <v>4454</v>
      </c>
    </row>
    <row r="194" spans="1:7" ht="20.100000000000001" customHeight="1">
      <c r="A194" s="6" t="s">
        <v>490</v>
      </c>
      <c r="B194" s="20" t="s">
        <v>793</v>
      </c>
      <c r="C194" s="20"/>
      <c r="D194" s="20"/>
      <c r="E194" s="10">
        <v>1</v>
      </c>
      <c r="F194" s="10">
        <v>11677</v>
      </c>
      <c r="G194" s="10">
        <v>11677</v>
      </c>
    </row>
    <row r="195" spans="1:7" ht="24.95" customHeight="1">
      <c r="A195" s="28" t="s">
        <v>697</v>
      </c>
      <c r="B195" s="28"/>
      <c r="C195" s="28"/>
      <c r="D195" s="28"/>
      <c r="E195" s="28"/>
      <c r="F195" s="28"/>
      <c r="G195" s="12">
        <v>25000</v>
      </c>
    </row>
    <row r="196" spans="1:7" ht="24.95" customHeight="1"/>
    <row r="197" spans="1:7" ht="20.100000000000001" customHeight="1">
      <c r="A197" s="26" t="s">
        <v>446</v>
      </c>
      <c r="B197" s="26"/>
      <c r="C197" s="27" t="s">
        <v>240</v>
      </c>
      <c r="D197" s="27"/>
      <c r="E197" s="27"/>
      <c r="F197" s="27"/>
      <c r="G197" s="27"/>
    </row>
    <row r="198" spans="1:7" ht="20.100000000000001" customHeight="1">
      <c r="A198" s="26" t="s">
        <v>447</v>
      </c>
      <c r="B198" s="26"/>
      <c r="C198" s="27" t="s">
        <v>448</v>
      </c>
      <c r="D198" s="27"/>
      <c r="E198" s="27"/>
      <c r="F198" s="27"/>
      <c r="G198" s="27"/>
    </row>
    <row r="199" spans="1:7" ht="15" customHeight="1"/>
    <row r="200" spans="1:7" ht="24.95" customHeight="1">
      <c r="A200" s="17" t="s">
        <v>789</v>
      </c>
      <c r="B200" s="17"/>
      <c r="C200" s="17"/>
      <c r="D200" s="17"/>
      <c r="E200" s="17"/>
      <c r="F200" s="17"/>
      <c r="G200" s="17"/>
    </row>
    <row r="201" spans="1:7" ht="15" customHeight="1"/>
    <row r="202" spans="1:7" ht="60" customHeight="1">
      <c r="A202" s="6" t="s">
        <v>359</v>
      </c>
      <c r="B202" s="19" t="s">
        <v>759</v>
      </c>
      <c r="C202" s="19"/>
      <c r="D202" s="19"/>
      <c r="E202" s="6" t="s">
        <v>790</v>
      </c>
      <c r="F202" s="6" t="s">
        <v>791</v>
      </c>
      <c r="G202" s="6" t="s">
        <v>792</v>
      </c>
    </row>
    <row r="203" spans="1:7" ht="15" customHeight="1">
      <c r="A203" s="6">
        <v>1</v>
      </c>
      <c r="B203" s="19">
        <v>2</v>
      </c>
      <c r="C203" s="19"/>
      <c r="D203" s="19"/>
      <c r="E203" s="6">
        <v>3</v>
      </c>
      <c r="F203" s="6">
        <v>4</v>
      </c>
      <c r="G203" s="6">
        <v>5</v>
      </c>
    </row>
    <row r="204" spans="1:7" ht="20.100000000000001" customHeight="1">
      <c r="A204" s="6" t="s">
        <v>498</v>
      </c>
      <c r="B204" s="20" t="s">
        <v>793</v>
      </c>
      <c r="C204" s="20"/>
      <c r="D204" s="20"/>
      <c r="E204" s="10">
        <v>1</v>
      </c>
      <c r="F204" s="10">
        <v>30850</v>
      </c>
      <c r="G204" s="10">
        <v>30850</v>
      </c>
    </row>
    <row r="205" spans="1:7" ht="24.95" customHeight="1">
      <c r="A205" s="28" t="s">
        <v>697</v>
      </c>
      <c r="B205" s="28"/>
      <c r="C205" s="28"/>
      <c r="D205" s="28"/>
      <c r="E205" s="28"/>
      <c r="F205" s="28"/>
      <c r="G205" s="12">
        <v>30850</v>
      </c>
    </row>
    <row r="206" spans="1:7" ht="24.95" customHeight="1"/>
    <row r="207" spans="1:7" ht="20.100000000000001" customHeight="1">
      <c r="A207" s="26" t="s">
        <v>446</v>
      </c>
      <c r="B207" s="26"/>
      <c r="C207" s="27" t="s">
        <v>200</v>
      </c>
      <c r="D207" s="27"/>
      <c r="E207" s="27"/>
      <c r="F207" s="27"/>
      <c r="G207" s="27"/>
    </row>
    <row r="208" spans="1:7" ht="20.100000000000001" customHeight="1">
      <c r="A208" s="26" t="s">
        <v>447</v>
      </c>
      <c r="B208" s="26"/>
      <c r="C208" s="27" t="s">
        <v>448</v>
      </c>
      <c r="D208" s="27"/>
      <c r="E208" s="27"/>
      <c r="F208" s="27"/>
      <c r="G208" s="27"/>
    </row>
    <row r="209" spans="1:7" ht="15" customHeight="1"/>
    <row r="210" spans="1:7" ht="24.95" customHeight="1">
      <c r="A210" s="17" t="s">
        <v>796</v>
      </c>
      <c r="B210" s="17"/>
      <c r="C210" s="17"/>
      <c r="D210" s="17"/>
      <c r="E210" s="17"/>
      <c r="F210" s="17"/>
      <c r="G210" s="17"/>
    </row>
    <row r="211" spans="1:7" ht="15" customHeight="1"/>
    <row r="212" spans="1:7" ht="60" customHeight="1">
      <c r="A212" s="6" t="s">
        <v>359</v>
      </c>
      <c r="B212" s="19" t="s">
        <v>759</v>
      </c>
      <c r="C212" s="19"/>
      <c r="D212" s="19"/>
      <c r="E212" s="6" t="s">
        <v>790</v>
      </c>
      <c r="F212" s="6" t="s">
        <v>791</v>
      </c>
      <c r="G212" s="6" t="s">
        <v>792</v>
      </c>
    </row>
    <row r="213" spans="1:7" ht="15" customHeight="1">
      <c r="A213" s="6">
        <v>1</v>
      </c>
      <c r="B213" s="19">
        <v>2</v>
      </c>
      <c r="C213" s="19"/>
      <c r="D213" s="19"/>
      <c r="E213" s="6">
        <v>3</v>
      </c>
      <c r="F213" s="6">
        <v>4</v>
      </c>
      <c r="G213" s="6">
        <v>5</v>
      </c>
    </row>
    <row r="214" spans="1:7" ht="20.100000000000001" customHeight="1">
      <c r="A214" s="6" t="s">
        <v>465</v>
      </c>
      <c r="B214" s="20" t="s">
        <v>793</v>
      </c>
      <c r="C214" s="20"/>
      <c r="D214" s="20"/>
      <c r="E214" s="10">
        <v>1</v>
      </c>
      <c r="F214" s="10">
        <v>65000</v>
      </c>
      <c r="G214" s="10">
        <v>65000</v>
      </c>
    </row>
    <row r="215" spans="1:7" ht="24.95" customHeight="1">
      <c r="A215" s="28" t="s">
        <v>697</v>
      </c>
      <c r="B215" s="28"/>
      <c r="C215" s="28"/>
      <c r="D215" s="28"/>
      <c r="E215" s="28"/>
      <c r="F215" s="28"/>
      <c r="G215" s="12">
        <v>65000</v>
      </c>
    </row>
    <row r="216" spans="1:7" ht="24.95" customHeight="1"/>
    <row r="217" spans="1:7" ht="20.100000000000001" customHeight="1">
      <c r="A217" s="26" t="s">
        <v>446</v>
      </c>
      <c r="B217" s="26"/>
      <c r="C217" s="27" t="s">
        <v>192</v>
      </c>
      <c r="D217" s="27"/>
      <c r="E217" s="27"/>
      <c r="F217" s="27"/>
      <c r="G217" s="27"/>
    </row>
    <row r="218" spans="1:7" ht="20.100000000000001" customHeight="1">
      <c r="A218" s="26" t="s">
        <v>447</v>
      </c>
      <c r="B218" s="26"/>
      <c r="C218" s="27" t="s">
        <v>448</v>
      </c>
      <c r="D218" s="27"/>
      <c r="E218" s="27"/>
      <c r="F218" s="27"/>
      <c r="G218" s="27"/>
    </row>
    <row r="219" spans="1:7" ht="15" customHeight="1"/>
    <row r="220" spans="1:7" ht="24.95" customHeight="1">
      <c r="A220" s="17" t="s">
        <v>794</v>
      </c>
      <c r="B220" s="17"/>
      <c r="C220" s="17"/>
      <c r="D220" s="17"/>
      <c r="E220" s="17"/>
      <c r="F220" s="17"/>
      <c r="G220" s="17"/>
    </row>
    <row r="221" spans="1:7" ht="15" customHeight="1"/>
    <row r="222" spans="1:7" ht="60" customHeight="1">
      <c r="A222" s="6" t="s">
        <v>359</v>
      </c>
      <c r="B222" s="19" t="s">
        <v>759</v>
      </c>
      <c r="C222" s="19"/>
      <c r="D222" s="19"/>
      <c r="E222" s="6" t="s">
        <v>790</v>
      </c>
      <c r="F222" s="6" t="s">
        <v>791</v>
      </c>
      <c r="G222" s="6" t="s">
        <v>792</v>
      </c>
    </row>
    <row r="223" spans="1:7" ht="15" customHeight="1">
      <c r="A223" s="6">
        <v>1</v>
      </c>
      <c r="B223" s="19">
        <v>2</v>
      </c>
      <c r="C223" s="19"/>
      <c r="D223" s="19"/>
      <c r="E223" s="6">
        <v>3</v>
      </c>
      <c r="F223" s="6">
        <v>4</v>
      </c>
      <c r="G223" s="6">
        <v>5</v>
      </c>
    </row>
    <row r="224" spans="1:7" ht="20.100000000000001" customHeight="1">
      <c r="A224" s="6" t="s">
        <v>364</v>
      </c>
      <c r="B224" s="20" t="s">
        <v>797</v>
      </c>
      <c r="C224" s="20"/>
      <c r="D224" s="20"/>
      <c r="E224" s="10">
        <v>71396747</v>
      </c>
      <c r="F224" s="10">
        <v>1.5</v>
      </c>
      <c r="G224" s="10">
        <v>1070951.21</v>
      </c>
    </row>
    <row r="225" spans="1:7" ht="20.100000000000001" customHeight="1">
      <c r="A225" s="6" t="s">
        <v>459</v>
      </c>
      <c r="B225" s="20" t="s">
        <v>798</v>
      </c>
      <c r="C225" s="20"/>
      <c r="D225" s="20"/>
      <c r="E225" s="10">
        <v>94884033</v>
      </c>
      <c r="F225" s="10">
        <v>0.3</v>
      </c>
      <c r="G225" s="10">
        <v>284652.09999999998</v>
      </c>
    </row>
    <row r="226" spans="1:7" ht="20.100000000000001" customHeight="1">
      <c r="A226" s="6" t="s">
        <v>460</v>
      </c>
      <c r="B226" s="20" t="s">
        <v>799</v>
      </c>
      <c r="C226" s="20"/>
      <c r="D226" s="20"/>
      <c r="E226" s="10">
        <v>75040391</v>
      </c>
      <c r="F226" s="10">
        <v>1.5</v>
      </c>
      <c r="G226" s="10">
        <v>1125605.8700000001</v>
      </c>
    </row>
    <row r="227" spans="1:7" ht="20.100000000000001" customHeight="1">
      <c r="A227" s="6" t="s">
        <v>461</v>
      </c>
      <c r="B227" s="20" t="s">
        <v>800</v>
      </c>
      <c r="C227" s="20"/>
      <c r="D227" s="20"/>
      <c r="E227" s="10">
        <v>152117050.28</v>
      </c>
      <c r="F227" s="10">
        <v>1.5</v>
      </c>
      <c r="G227" s="10">
        <v>2281755.75</v>
      </c>
    </row>
    <row r="228" spans="1:7" ht="20.100000000000001" customHeight="1">
      <c r="A228" s="6" t="s">
        <v>462</v>
      </c>
      <c r="B228" s="20" t="s">
        <v>801</v>
      </c>
      <c r="C228" s="20"/>
      <c r="D228" s="20"/>
      <c r="E228" s="10">
        <v>17295020</v>
      </c>
      <c r="F228" s="10">
        <v>1.5</v>
      </c>
      <c r="G228" s="10">
        <v>259425.3</v>
      </c>
    </row>
    <row r="229" spans="1:7" ht="20.100000000000001" customHeight="1">
      <c r="A229" s="6" t="s">
        <v>463</v>
      </c>
      <c r="B229" s="20" t="s">
        <v>802</v>
      </c>
      <c r="C229" s="20"/>
      <c r="D229" s="20"/>
      <c r="E229" s="10">
        <v>36691193</v>
      </c>
      <c r="F229" s="10">
        <v>2.2000000000000002</v>
      </c>
      <c r="G229" s="10">
        <v>807206.25</v>
      </c>
    </row>
    <row r="230" spans="1:7" ht="20.100000000000001" customHeight="1">
      <c r="A230" s="6" t="s">
        <v>463</v>
      </c>
      <c r="B230" s="20" t="s">
        <v>802</v>
      </c>
      <c r="C230" s="20"/>
      <c r="D230" s="20"/>
      <c r="E230" s="10">
        <v>1</v>
      </c>
      <c r="F230" s="10">
        <v>470403.52</v>
      </c>
      <c r="G230" s="10">
        <v>470403.52</v>
      </c>
    </row>
    <row r="231" spans="1:7" ht="24.95" customHeight="1">
      <c r="A231" s="28" t="s">
        <v>697</v>
      </c>
      <c r="B231" s="28"/>
      <c r="C231" s="28"/>
      <c r="D231" s="28"/>
      <c r="E231" s="28"/>
      <c r="F231" s="28"/>
      <c r="G231" s="12">
        <v>6300000</v>
      </c>
    </row>
    <row r="232" spans="1:7" ht="24.95" customHeight="1"/>
    <row r="233" spans="1:7" ht="20.100000000000001" customHeight="1">
      <c r="A233" s="26" t="s">
        <v>446</v>
      </c>
      <c r="B233" s="26"/>
      <c r="C233" s="27" t="s">
        <v>200</v>
      </c>
      <c r="D233" s="27"/>
      <c r="E233" s="27"/>
      <c r="F233" s="27"/>
      <c r="G233" s="27"/>
    </row>
    <row r="234" spans="1:7" ht="20.100000000000001" customHeight="1">
      <c r="A234" s="26" t="s">
        <v>447</v>
      </c>
      <c r="B234" s="26"/>
      <c r="C234" s="27" t="s">
        <v>723</v>
      </c>
      <c r="D234" s="27"/>
      <c r="E234" s="27"/>
      <c r="F234" s="27"/>
      <c r="G234" s="27"/>
    </row>
    <row r="235" spans="1:7" ht="15" customHeight="1"/>
    <row r="236" spans="1:7" ht="24.95" customHeight="1">
      <c r="A236" s="17" t="s">
        <v>803</v>
      </c>
      <c r="B236" s="17"/>
      <c r="C236" s="17"/>
      <c r="D236" s="17"/>
      <c r="E236" s="17"/>
      <c r="F236" s="17"/>
      <c r="G236" s="17"/>
    </row>
    <row r="237" spans="1:7" ht="15" customHeight="1"/>
    <row r="238" spans="1:7" ht="60" customHeight="1">
      <c r="A238" s="6" t="s">
        <v>359</v>
      </c>
      <c r="B238" s="19" t="s">
        <v>759</v>
      </c>
      <c r="C238" s="19"/>
      <c r="D238" s="19"/>
      <c r="E238" s="6" t="s">
        <v>790</v>
      </c>
      <c r="F238" s="6" t="s">
        <v>791</v>
      </c>
      <c r="G238" s="6" t="s">
        <v>792</v>
      </c>
    </row>
    <row r="239" spans="1:7" ht="15" customHeight="1">
      <c r="A239" s="6">
        <v>1</v>
      </c>
      <c r="B239" s="19">
        <v>2</v>
      </c>
      <c r="C239" s="19"/>
      <c r="D239" s="19"/>
      <c r="E239" s="6">
        <v>3</v>
      </c>
      <c r="F239" s="6">
        <v>4</v>
      </c>
      <c r="G239" s="6">
        <v>5</v>
      </c>
    </row>
    <row r="240" spans="1:7" ht="20.100000000000001" customHeight="1">
      <c r="A240" s="6" t="s">
        <v>492</v>
      </c>
      <c r="B240" s="20" t="s">
        <v>793</v>
      </c>
      <c r="C240" s="20"/>
      <c r="D240" s="20"/>
      <c r="E240" s="10">
        <v>1</v>
      </c>
      <c r="F240" s="10">
        <v>350000</v>
      </c>
      <c r="G240" s="10">
        <v>350000</v>
      </c>
    </row>
    <row r="241" spans="1:7" ht="20.100000000000001" customHeight="1">
      <c r="A241" s="6" t="s">
        <v>494</v>
      </c>
      <c r="B241" s="20" t="s">
        <v>793</v>
      </c>
      <c r="C241" s="20"/>
      <c r="D241" s="20"/>
      <c r="E241" s="10">
        <v>1</v>
      </c>
      <c r="F241" s="10">
        <v>50000</v>
      </c>
      <c r="G241" s="10">
        <v>50000</v>
      </c>
    </row>
    <row r="242" spans="1:7" ht="20.100000000000001" customHeight="1">
      <c r="A242" s="6" t="s">
        <v>496</v>
      </c>
      <c r="B242" s="20" t="s">
        <v>793</v>
      </c>
      <c r="C242" s="20"/>
      <c r="D242" s="20"/>
      <c r="E242" s="10">
        <v>1</v>
      </c>
      <c r="F242" s="10">
        <v>100000</v>
      </c>
      <c r="G242" s="10">
        <v>100000</v>
      </c>
    </row>
    <row r="243" spans="1:7" ht="24.95" customHeight="1">
      <c r="A243" s="28" t="s">
        <v>697</v>
      </c>
      <c r="B243" s="28"/>
      <c r="C243" s="28"/>
      <c r="D243" s="28"/>
      <c r="E243" s="28"/>
      <c r="F243" s="28"/>
      <c r="G243" s="12">
        <v>500000</v>
      </c>
    </row>
    <row r="244" spans="1:7" ht="24.95" customHeight="1"/>
    <row r="245" spans="1:7" ht="24.95" customHeight="1">
      <c r="A245" s="26" t="s">
        <v>446</v>
      </c>
      <c r="B245" s="26"/>
      <c r="C245" s="27"/>
      <c r="D245" s="27"/>
      <c r="E245" s="27"/>
      <c r="F245" s="27"/>
      <c r="G245" s="27"/>
    </row>
    <row r="246" spans="1:7" ht="24.95" customHeight="1">
      <c r="A246" s="26" t="s">
        <v>447</v>
      </c>
      <c r="B246" s="26"/>
      <c r="C246" s="27"/>
      <c r="D246" s="27"/>
      <c r="E246" s="27"/>
      <c r="F246" s="27"/>
      <c r="G246" s="27"/>
    </row>
    <row r="247" spans="1:7" ht="15" customHeight="1"/>
    <row r="248" spans="1:7" ht="24.95" customHeight="1">
      <c r="A248" s="17" t="s">
        <v>804</v>
      </c>
      <c r="B248" s="17"/>
      <c r="C248" s="17"/>
      <c r="D248" s="17"/>
      <c r="E248" s="17"/>
      <c r="F248" s="17"/>
      <c r="G248" s="17"/>
    </row>
    <row r="249" spans="1:7" ht="15" customHeight="1"/>
    <row r="250" spans="1:7" ht="50.1" customHeight="1">
      <c r="A250" s="6" t="s">
        <v>359</v>
      </c>
      <c r="B250" s="19" t="s">
        <v>39</v>
      </c>
      <c r="C250" s="19"/>
      <c r="D250" s="19"/>
      <c r="E250" s="6" t="s">
        <v>785</v>
      </c>
      <c r="F250" s="6" t="s">
        <v>786</v>
      </c>
      <c r="G250" s="6" t="s">
        <v>787</v>
      </c>
    </row>
    <row r="251" spans="1:7" ht="24.95" customHeight="1">
      <c r="A251" s="6" t="s">
        <v>357</v>
      </c>
      <c r="B251" s="19" t="s">
        <v>357</v>
      </c>
      <c r="C251" s="19"/>
      <c r="D251" s="19"/>
      <c r="E251" s="6" t="s">
        <v>357</v>
      </c>
      <c r="F251" s="6" t="s">
        <v>357</v>
      </c>
      <c r="G251" s="6" t="s">
        <v>357</v>
      </c>
    </row>
    <row r="252" spans="1:7" ht="24.95" customHeight="1"/>
    <row r="253" spans="1:7" ht="24.95" customHeight="1">
      <c r="A253" s="26" t="s">
        <v>446</v>
      </c>
      <c r="B253" s="26"/>
      <c r="C253" s="27"/>
      <c r="D253" s="27"/>
      <c r="E253" s="27"/>
      <c r="F253" s="27"/>
      <c r="G253" s="27"/>
    </row>
    <row r="254" spans="1:7" ht="24.95" customHeight="1">
      <c r="A254" s="26" t="s">
        <v>447</v>
      </c>
      <c r="B254" s="26"/>
      <c r="C254" s="27"/>
      <c r="D254" s="27"/>
      <c r="E254" s="27"/>
      <c r="F254" s="27"/>
      <c r="G254" s="27"/>
    </row>
    <row r="255" spans="1:7" ht="15" customHeight="1"/>
    <row r="256" spans="1:7" ht="24.95" customHeight="1">
      <c r="A256" s="17" t="s">
        <v>805</v>
      </c>
      <c r="B256" s="17"/>
      <c r="C256" s="17"/>
      <c r="D256" s="17"/>
      <c r="E256" s="17"/>
      <c r="F256" s="17"/>
      <c r="G256" s="17"/>
    </row>
    <row r="257" spans="1:7" ht="15" customHeight="1"/>
    <row r="258" spans="1:7" ht="50.1" customHeight="1">
      <c r="A258" s="6" t="s">
        <v>359</v>
      </c>
      <c r="B258" s="19" t="s">
        <v>39</v>
      </c>
      <c r="C258" s="19"/>
      <c r="D258" s="19"/>
      <c r="E258" s="6" t="s">
        <v>785</v>
      </c>
      <c r="F258" s="6" t="s">
        <v>786</v>
      </c>
      <c r="G258" s="6" t="s">
        <v>787</v>
      </c>
    </row>
    <row r="259" spans="1:7" ht="24.95" customHeight="1">
      <c r="A259" s="6" t="s">
        <v>357</v>
      </c>
      <c r="B259" s="19" t="s">
        <v>357</v>
      </c>
      <c r="C259" s="19"/>
      <c r="D259" s="19"/>
      <c r="E259" s="6" t="s">
        <v>357</v>
      </c>
      <c r="F259" s="6" t="s">
        <v>357</v>
      </c>
      <c r="G259" s="6" t="s">
        <v>357</v>
      </c>
    </row>
  </sheetData>
  <sheetProtection password="A711" sheet="1" objects="1" scenarios="1"/>
  <mergeCells count="241">
    <mergeCell ref="B258:D258"/>
    <mergeCell ref="B259:D259"/>
    <mergeCell ref="A253:B253"/>
    <mergeCell ref="C253:G253"/>
    <mergeCell ref="A254:B254"/>
    <mergeCell ref="C254:G254"/>
    <mergeCell ref="A256:G256"/>
    <mergeCell ref="A246:B246"/>
    <mergeCell ref="C246:G246"/>
    <mergeCell ref="A248:G248"/>
    <mergeCell ref="B250:D250"/>
    <mergeCell ref="B251:D251"/>
    <mergeCell ref="B240:D240"/>
    <mergeCell ref="B241:D241"/>
    <mergeCell ref="B242:D242"/>
    <mergeCell ref="A243:F243"/>
    <mergeCell ref="A245:B245"/>
    <mergeCell ref="C245:G245"/>
    <mergeCell ref="A234:B234"/>
    <mergeCell ref="C234:G234"/>
    <mergeCell ref="A236:G236"/>
    <mergeCell ref="B238:D238"/>
    <mergeCell ref="B239:D239"/>
    <mergeCell ref="B229:D229"/>
    <mergeCell ref="B230:D230"/>
    <mergeCell ref="A231:F231"/>
    <mergeCell ref="A233:B233"/>
    <mergeCell ref="C233:G233"/>
    <mergeCell ref="B224:D224"/>
    <mergeCell ref="B225:D225"/>
    <mergeCell ref="B226:D226"/>
    <mergeCell ref="B227:D227"/>
    <mergeCell ref="B228:D228"/>
    <mergeCell ref="A218:B218"/>
    <mergeCell ref="C218:G218"/>
    <mergeCell ref="A220:G220"/>
    <mergeCell ref="B222:D222"/>
    <mergeCell ref="B223:D223"/>
    <mergeCell ref="B212:D212"/>
    <mergeCell ref="B213:D213"/>
    <mergeCell ref="B214:D214"/>
    <mergeCell ref="A215:F215"/>
    <mergeCell ref="A217:B217"/>
    <mergeCell ref="C217:G217"/>
    <mergeCell ref="A207:B207"/>
    <mergeCell ref="C207:G207"/>
    <mergeCell ref="A208:B208"/>
    <mergeCell ref="C208:G208"/>
    <mergeCell ref="A210:G210"/>
    <mergeCell ref="A200:G200"/>
    <mergeCell ref="B202:D202"/>
    <mergeCell ref="B203:D203"/>
    <mergeCell ref="B204:D204"/>
    <mergeCell ref="A205:F205"/>
    <mergeCell ref="B194:D194"/>
    <mergeCell ref="A195:F195"/>
    <mergeCell ref="A197:B197"/>
    <mergeCell ref="C197:G197"/>
    <mergeCell ref="A198:B198"/>
    <mergeCell ref="C198:G198"/>
    <mergeCell ref="A188:G188"/>
    <mergeCell ref="B190:D190"/>
    <mergeCell ref="B191:D191"/>
    <mergeCell ref="B192:D192"/>
    <mergeCell ref="B193:D193"/>
    <mergeCell ref="A183:F183"/>
    <mergeCell ref="A185:B185"/>
    <mergeCell ref="C185:G185"/>
    <mergeCell ref="A186:B186"/>
    <mergeCell ref="C186:G186"/>
    <mergeCell ref="B178:D178"/>
    <mergeCell ref="B179:D179"/>
    <mergeCell ref="B180:D180"/>
    <mergeCell ref="B181:D181"/>
    <mergeCell ref="B182:D182"/>
    <mergeCell ref="A172:G172"/>
    <mergeCell ref="B174:D174"/>
    <mergeCell ref="B175:D175"/>
    <mergeCell ref="B176:D176"/>
    <mergeCell ref="B177:D177"/>
    <mergeCell ref="B166:D166"/>
    <mergeCell ref="A167:F167"/>
    <mergeCell ref="A169:B169"/>
    <mergeCell ref="C169:G169"/>
    <mergeCell ref="A170:B170"/>
    <mergeCell ref="C170:G170"/>
    <mergeCell ref="A160:B160"/>
    <mergeCell ref="C160:G160"/>
    <mergeCell ref="A162:G162"/>
    <mergeCell ref="B164:D164"/>
    <mergeCell ref="B165:D165"/>
    <mergeCell ref="B155:D155"/>
    <mergeCell ref="B156:D156"/>
    <mergeCell ref="A157:F157"/>
    <mergeCell ref="A159:B159"/>
    <mergeCell ref="C159:G159"/>
    <mergeCell ref="A149:B149"/>
    <mergeCell ref="C149:G149"/>
    <mergeCell ref="A151:G151"/>
    <mergeCell ref="B153:D153"/>
    <mergeCell ref="B154:D154"/>
    <mergeCell ref="B143:E143"/>
    <mergeCell ref="B144:E144"/>
    <mergeCell ref="B145:E145"/>
    <mergeCell ref="A146:F146"/>
    <mergeCell ref="A148:B148"/>
    <mergeCell ref="C148:G148"/>
    <mergeCell ref="B138:E138"/>
    <mergeCell ref="B139:E139"/>
    <mergeCell ref="B140:E140"/>
    <mergeCell ref="B141:E141"/>
    <mergeCell ref="B142:E142"/>
    <mergeCell ref="B133:E133"/>
    <mergeCell ref="B134:E134"/>
    <mergeCell ref="B135:E135"/>
    <mergeCell ref="B136:E136"/>
    <mergeCell ref="B137:E137"/>
    <mergeCell ref="B128:E128"/>
    <mergeCell ref="B129:E129"/>
    <mergeCell ref="B130:E130"/>
    <mergeCell ref="B131:E131"/>
    <mergeCell ref="B132:E132"/>
    <mergeCell ref="B123:E123"/>
    <mergeCell ref="B124:E124"/>
    <mergeCell ref="B125:E125"/>
    <mergeCell ref="B126:E126"/>
    <mergeCell ref="B127:E127"/>
    <mergeCell ref="A117:G117"/>
    <mergeCell ref="B119:E119"/>
    <mergeCell ref="B120:E120"/>
    <mergeCell ref="B121:E121"/>
    <mergeCell ref="B122:E122"/>
    <mergeCell ref="A112:F112"/>
    <mergeCell ref="A114:B114"/>
    <mergeCell ref="C114:G114"/>
    <mergeCell ref="A115:B115"/>
    <mergeCell ref="C115:G115"/>
    <mergeCell ref="B107:E107"/>
    <mergeCell ref="B108:E108"/>
    <mergeCell ref="B109:E109"/>
    <mergeCell ref="B110:E110"/>
    <mergeCell ref="B111:E111"/>
    <mergeCell ref="B102:E102"/>
    <mergeCell ref="B103:E103"/>
    <mergeCell ref="B104:E104"/>
    <mergeCell ref="B105:E105"/>
    <mergeCell ref="B106:E106"/>
    <mergeCell ref="B97:E97"/>
    <mergeCell ref="B98:E98"/>
    <mergeCell ref="B99:E99"/>
    <mergeCell ref="B100:E100"/>
    <mergeCell ref="B101:E101"/>
    <mergeCell ref="A91:B91"/>
    <mergeCell ref="C91:G91"/>
    <mergeCell ref="A93:G93"/>
    <mergeCell ref="B95:E95"/>
    <mergeCell ref="B96:E96"/>
    <mergeCell ref="B85:E85"/>
    <mergeCell ref="B86:E86"/>
    <mergeCell ref="B87:E87"/>
    <mergeCell ref="A88:F88"/>
    <mergeCell ref="A90:B90"/>
    <mergeCell ref="C90:G90"/>
    <mergeCell ref="B80:E80"/>
    <mergeCell ref="B81:E81"/>
    <mergeCell ref="B82:E82"/>
    <mergeCell ref="B83:E83"/>
    <mergeCell ref="B84:E84"/>
    <mergeCell ref="B75:E75"/>
    <mergeCell ref="B76:E76"/>
    <mergeCell ref="B77:E77"/>
    <mergeCell ref="B78:E78"/>
    <mergeCell ref="B79:E79"/>
    <mergeCell ref="B70:E70"/>
    <mergeCell ref="B71:E71"/>
    <mergeCell ref="B72:E72"/>
    <mergeCell ref="B73:E73"/>
    <mergeCell ref="B74:E74"/>
    <mergeCell ref="B65:E65"/>
    <mergeCell ref="B66:E66"/>
    <mergeCell ref="B67:E67"/>
    <mergeCell ref="B68:E68"/>
    <mergeCell ref="B69:E69"/>
    <mergeCell ref="A59:G59"/>
    <mergeCell ref="B61:E61"/>
    <mergeCell ref="B62:E62"/>
    <mergeCell ref="B63:E63"/>
    <mergeCell ref="B64:E64"/>
    <mergeCell ref="A54:F54"/>
    <mergeCell ref="A56:B56"/>
    <mergeCell ref="C56:G56"/>
    <mergeCell ref="A57:B57"/>
    <mergeCell ref="C57:G57"/>
    <mergeCell ref="A48:G48"/>
    <mergeCell ref="B50:C50"/>
    <mergeCell ref="B51:C51"/>
    <mergeCell ref="B52:C52"/>
    <mergeCell ref="B53:C53"/>
    <mergeCell ref="B42:C42"/>
    <mergeCell ref="A43:F43"/>
    <mergeCell ref="A45:B45"/>
    <mergeCell ref="C45:G45"/>
    <mergeCell ref="A46:B46"/>
    <mergeCell ref="C46:G46"/>
    <mergeCell ref="A36:B36"/>
    <mergeCell ref="C36:G36"/>
    <mergeCell ref="A38:G38"/>
    <mergeCell ref="B40:C40"/>
    <mergeCell ref="B41:C41"/>
    <mergeCell ref="B30:C30"/>
    <mergeCell ref="B31:C31"/>
    <mergeCell ref="B32:C32"/>
    <mergeCell ref="A33:F33"/>
    <mergeCell ref="A35:B35"/>
    <mergeCell ref="C35:G35"/>
    <mergeCell ref="A24:B24"/>
    <mergeCell ref="C24:G24"/>
    <mergeCell ref="A26:G26"/>
    <mergeCell ref="B28:C28"/>
    <mergeCell ref="B29:C29"/>
    <mergeCell ref="B19:C19"/>
    <mergeCell ref="B20:C20"/>
    <mergeCell ref="A21:F21"/>
    <mergeCell ref="A23:B23"/>
    <mergeCell ref="C23:G23"/>
    <mergeCell ref="A13:B13"/>
    <mergeCell ref="C13:G13"/>
    <mergeCell ref="A15:G15"/>
    <mergeCell ref="B17:C17"/>
    <mergeCell ref="B18:C18"/>
    <mergeCell ref="B7:C7"/>
    <mergeCell ref="B8:C8"/>
    <mergeCell ref="B9:C9"/>
    <mergeCell ref="A10:F10"/>
    <mergeCell ref="A12:B12"/>
    <mergeCell ref="C12:G12"/>
    <mergeCell ref="A2:B2"/>
    <mergeCell ref="C2:G2"/>
    <mergeCell ref="A3:B3"/>
    <mergeCell ref="C3:G3"/>
    <mergeCell ref="A5:G5"/>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751"/>
  <sheetViews>
    <sheetView workbookViewId="0"/>
  </sheetViews>
  <sheetFormatPr defaultRowHeight="10.5"/>
  <cols>
    <col min="1" max="1" width="13.42578125" customWidth="1"/>
    <col min="2" max="2" width="57.28515625" customWidth="1"/>
    <col min="3" max="7" width="19.140625" customWidth="1"/>
  </cols>
  <sheetData>
    <row r="1" spans="1:7" ht="24.95" customHeight="1"/>
    <row r="2" spans="1:7" ht="20.100000000000001" customHeight="1">
      <c r="A2" s="26" t="s">
        <v>446</v>
      </c>
      <c r="B2" s="26"/>
      <c r="C2" s="27" t="s">
        <v>261</v>
      </c>
      <c r="D2" s="27"/>
      <c r="E2" s="27"/>
      <c r="F2" s="27"/>
      <c r="G2" s="27"/>
    </row>
    <row r="3" spans="1:7" ht="20.100000000000001" customHeight="1">
      <c r="A3" s="26" t="s">
        <v>447</v>
      </c>
      <c r="B3" s="26"/>
      <c r="C3" s="27" t="s">
        <v>723</v>
      </c>
      <c r="D3" s="27"/>
      <c r="E3" s="27"/>
      <c r="F3" s="27"/>
      <c r="G3" s="27"/>
    </row>
    <row r="4" spans="1:7" ht="15" customHeight="1"/>
    <row r="5" spans="1:7" ht="24.95" customHeight="1">
      <c r="A5" s="17" t="s">
        <v>806</v>
      </c>
      <c r="B5" s="17"/>
      <c r="C5" s="17"/>
      <c r="D5" s="17"/>
      <c r="E5" s="17"/>
      <c r="F5" s="17"/>
      <c r="G5" s="17"/>
    </row>
    <row r="6" spans="1:7" ht="15" customHeight="1"/>
    <row r="7" spans="1:7" ht="50.1" customHeight="1">
      <c r="A7" s="6" t="s">
        <v>359</v>
      </c>
      <c r="B7" s="19" t="s">
        <v>759</v>
      </c>
      <c r="C7" s="19"/>
      <c r="D7" s="6" t="s">
        <v>807</v>
      </c>
      <c r="E7" s="6" t="s">
        <v>808</v>
      </c>
      <c r="F7" s="6" t="s">
        <v>809</v>
      </c>
      <c r="G7" s="6" t="s">
        <v>810</v>
      </c>
    </row>
    <row r="8" spans="1:7" ht="15" customHeight="1">
      <c r="A8" s="6">
        <v>1</v>
      </c>
      <c r="B8" s="19">
        <v>2</v>
      </c>
      <c r="C8" s="19"/>
      <c r="D8" s="6">
        <v>3</v>
      </c>
      <c r="E8" s="6">
        <v>4</v>
      </c>
      <c r="F8" s="6">
        <v>5</v>
      </c>
      <c r="G8" s="6">
        <v>6</v>
      </c>
    </row>
    <row r="9" spans="1:7" ht="39.950000000000003" customHeight="1">
      <c r="A9" s="6" t="s">
        <v>459</v>
      </c>
      <c r="B9" s="20" t="s">
        <v>811</v>
      </c>
      <c r="C9" s="20"/>
      <c r="D9" s="6" t="s">
        <v>812</v>
      </c>
      <c r="E9" s="10">
        <v>1</v>
      </c>
      <c r="F9" s="10">
        <v>80000</v>
      </c>
      <c r="G9" s="10">
        <v>80000</v>
      </c>
    </row>
    <row r="10" spans="1:7" ht="60" customHeight="1">
      <c r="A10" s="6" t="s">
        <v>460</v>
      </c>
      <c r="B10" s="20" t="s">
        <v>813</v>
      </c>
      <c r="C10" s="20"/>
      <c r="D10" s="6" t="s">
        <v>812</v>
      </c>
      <c r="E10" s="10">
        <v>1</v>
      </c>
      <c r="F10" s="10">
        <v>80000</v>
      </c>
      <c r="G10" s="10">
        <v>80000</v>
      </c>
    </row>
    <row r="11" spans="1:7" ht="39.950000000000003" customHeight="1">
      <c r="A11" s="6" t="s">
        <v>492</v>
      </c>
      <c r="B11" s="20" t="s">
        <v>814</v>
      </c>
      <c r="C11" s="20"/>
      <c r="D11" s="6" t="s">
        <v>422</v>
      </c>
      <c r="E11" s="10">
        <v>1</v>
      </c>
      <c r="F11" s="10">
        <v>209400</v>
      </c>
      <c r="G11" s="10">
        <v>209400</v>
      </c>
    </row>
    <row r="12" spans="1:7" ht="20.100000000000001" customHeight="1">
      <c r="A12" s="6" t="s">
        <v>578</v>
      </c>
      <c r="B12" s="20" t="s">
        <v>815</v>
      </c>
      <c r="C12" s="20"/>
      <c r="D12" s="6" t="s">
        <v>816</v>
      </c>
      <c r="E12" s="10">
        <v>1</v>
      </c>
      <c r="F12" s="10">
        <v>1169.28</v>
      </c>
      <c r="G12" s="10">
        <v>1169.28</v>
      </c>
    </row>
    <row r="13" spans="1:7" ht="20.100000000000001" customHeight="1">
      <c r="A13" s="6" t="s">
        <v>580</v>
      </c>
      <c r="B13" s="20" t="s">
        <v>815</v>
      </c>
      <c r="C13" s="20"/>
      <c r="D13" s="6" t="s">
        <v>816</v>
      </c>
      <c r="E13" s="10">
        <v>1</v>
      </c>
      <c r="F13" s="10">
        <v>4014.75</v>
      </c>
      <c r="G13" s="10">
        <v>4014.75</v>
      </c>
    </row>
    <row r="14" spans="1:7" ht="39.950000000000003" customHeight="1">
      <c r="A14" s="6" t="s">
        <v>582</v>
      </c>
      <c r="B14" s="20" t="s">
        <v>817</v>
      </c>
      <c r="C14" s="20"/>
      <c r="D14" s="6" t="s">
        <v>812</v>
      </c>
      <c r="E14" s="10">
        <v>1</v>
      </c>
      <c r="F14" s="10">
        <v>19407.97</v>
      </c>
      <c r="G14" s="10">
        <v>19407.97</v>
      </c>
    </row>
    <row r="15" spans="1:7" ht="20.100000000000001" customHeight="1">
      <c r="A15" s="6" t="s">
        <v>604</v>
      </c>
      <c r="B15" s="20" t="s">
        <v>818</v>
      </c>
      <c r="C15" s="20"/>
      <c r="D15" s="6" t="s">
        <v>422</v>
      </c>
      <c r="E15" s="10">
        <v>1</v>
      </c>
      <c r="F15" s="10">
        <v>63008</v>
      </c>
      <c r="G15" s="10">
        <v>63008</v>
      </c>
    </row>
    <row r="16" spans="1:7" ht="24.95" customHeight="1">
      <c r="A16" s="28" t="s">
        <v>697</v>
      </c>
      <c r="B16" s="28"/>
      <c r="C16" s="28"/>
      <c r="D16" s="28"/>
      <c r="E16" s="28"/>
      <c r="F16" s="28"/>
      <c r="G16" s="12">
        <f>SUM(G9:G15)</f>
        <v>457000</v>
      </c>
    </row>
    <row r="17" spans="1:7" ht="24.95" customHeight="1"/>
    <row r="18" spans="1:7" ht="20.100000000000001" customHeight="1">
      <c r="A18" s="26" t="s">
        <v>446</v>
      </c>
      <c r="B18" s="26"/>
      <c r="C18" s="27" t="s">
        <v>261</v>
      </c>
      <c r="D18" s="27"/>
      <c r="E18" s="27"/>
      <c r="F18" s="27"/>
      <c r="G18" s="27"/>
    </row>
    <row r="19" spans="1:7" ht="20.100000000000001" customHeight="1">
      <c r="A19" s="26" t="s">
        <v>447</v>
      </c>
      <c r="B19" s="26"/>
      <c r="C19" s="27" t="s">
        <v>723</v>
      </c>
      <c r="D19" s="27"/>
      <c r="E19" s="27"/>
      <c r="F19" s="27"/>
      <c r="G19" s="27"/>
    </row>
    <row r="20" spans="1:7" ht="15" customHeight="1"/>
    <row r="21" spans="1:7" ht="24.95" customHeight="1">
      <c r="A21" s="17" t="s">
        <v>819</v>
      </c>
      <c r="B21" s="17"/>
      <c r="C21" s="17"/>
      <c r="D21" s="17"/>
      <c r="E21" s="17"/>
      <c r="F21" s="17"/>
      <c r="G21" s="17"/>
    </row>
    <row r="22" spans="1:7" ht="15" customHeight="1"/>
    <row r="23" spans="1:7" ht="50.1" customHeight="1">
      <c r="A23" s="6" t="s">
        <v>359</v>
      </c>
      <c r="B23" s="19" t="s">
        <v>759</v>
      </c>
      <c r="C23" s="19"/>
      <c r="D23" s="6" t="s">
        <v>807</v>
      </c>
      <c r="E23" s="6" t="s">
        <v>808</v>
      </c>
      <c r="F23" s="6" t="s">
        <v>809</v>
      </c>
      <c r="G23" s="6" t="s">
        <v>810</v>
      </c>
    </row>
    <row r="24" spans="1:7" ht="15" customHeight="1">
      <c r="A24" s="6">
        <v>1</v>
      </c>
      <c r="B24" s="19">
        <v>2</v>
      </c>
      <c r="C24" s="19"/>
      <c r="D24" s="6">
        <v>3</v>
      </c>
      <c r="E24" s="6">
        <v>4</v>
      </c>
      <c r="F24" s="6">
        <v>5</v>
      </c>
      <c r="G24" s="6">
        <v>6</v>
      </c>
    </row>
    <row r="25" spans="1:7" ht="39.950000000000003" customHeight="1">
      <c r="A25" s="6" t="s">
        <v>536</v>
      </c>
      <c r="B25" s="20" t="s">
        <v>820</v>
      </c>
      <c r="C25" s="20"/>
      <c r="D25" s="6" t="s">
        <v>422</v>
      </c>
      <c r="E25" s="10">
        <v>1</v>
      </c>
      <c r="F25" s="10">
        <v>528008</v>
      </c>
      <c r="G25" s="10">
        <v>528008</v>
      </c>
    </row>
    <row r="26" spans="1:7" ht="39.950000000000003" customHeight="1">
      <c r="A26" s="6" t="s">
        <v>546</v>
      </c>
      <c r="B26" s="20" t="s">
        <v>821</v>
      </c>
      <c r="C26" s="20"/>
      <c r="D26" s="6" t="s">
        <v>422</v>
      </c>
      <c r="E26" s="10">
        <v>1</v>
      </c>
      <c r="F26" s="10">
        <v>14400</v>
      </c>
      <c r="G26" s="10">
        <v>14400</v>
      </c>
    </row>
    <row r="27" spans="1:7" ht="39.950000000000003" customHeight="1">
      <c r="A27" s="6" t="s">
        <v>700</v>
      </c>
      <c r="B27" s="20" t="s">
        <v>820</v>
      </c>
      <c r="C27" s="20"/>
      <c r="D27" s="6" t="s">
        <v>812</v>
      </c>
      <c r="E27" s="10">
        <v>1</v>
      </c>
      <c r="F27" s="10">
        <v>552000</v>
      </c>
      <c r="G27" s="10">
        <v>552000</v>
      </c>
    </row>
    <row r="28" spans="1:7" ht="39.950000000000003" customHeight="1">
      <c r="A28" s="6" t="s">
        <v>702</v>
      </c>
      <c r="B28" s="20" t="s">
        <v>820</v>
      </c>
      <c r="C28" s="20"/>
      <c r="D28" s="6" t="s">
        <v>812</v>
      </c>
      <c r="E28" s="10">
        <v>1</v>
      </c>
      <c r="F28" s="10">
        <v>565800</v>
      </c>
      <c r="G28" s="10">
        <v>565800</v>
      </c>
    </row>
    <row r="29" spans="1:7" ht="39.950000000000003" customHeight="1">
      <c r="A29" s="6" t="s">
        <v>704</v>
      </c>
      <c r="B29" s="20" t="s">
        <v>820</v>
      </c>
      <c r="C29" s="20"/>
      <c r="D29" s="6" t="s">
        <v>812</v>
      </c>
      <c r="E29" s="10">
        <v>1</v>
      </c>
      <c r="F29" s="10">
        <v>561200</v>
      </c>
      <c r="G29" s="10">
        <v>561200</v>
      </c>
    </row>
    <row r="30" spans="1:7" ht="20.100000000000001" customHeight="1">
      <c r="A30" s="6" t="s">
        <v>602</v>
      </c>
      <c r="B30" s="20" t="s">
        <v>822</v>
      </c>
      <c r="C30" s="20"/>
      <c r="D30" s="6" t="s">
        <v>422</v>
      </c>
      <c r="E30" s="10">
        <v>1</v>
      </c>
      <c r="F30" s="10">
        <v>1817592</v>
      </c>
      <c r="G30" s="10">
        <v>1817592</v>
      </c>
    </row>
    <row r="31" spans="1:7" ht="24.95" customHeight="1">
      <c r="A31" s="28" t="s">
        <v>697</v>
      </c>
      <c r="B31" s="28"/>
      <c r="C31" s="28"/>
      <c r="D31" s="28"/>
      <c r="E31" s="28"/>
      <c r="F31" s="28"/>
      <c r="G31" s="12">
        <f>SUM(G25:G30)</f>
        <v>4039000</v>
      </c>
    </row>
    <row r="32" spans="1:7" ht="24.95" customHeight="1"/>
    <row r="33" spans="1:7" ht="20.100000000000001" customHeight="1">
      <c r="A33" s="26" t="s">
        <v>446</v>
      </c>
      <c r="B33" s="26"/>
      <c r="C33" s="27" t="s">
        <v>261</v>
      </c>
      <c r="D33" s="27"/>
      <c r="E33" s="27"/>
      <c r="F33" s="27"/>
      <c r="G33" s="27"/>
    </row>
    <row r="34" spans="1:7" ht="20.100000000000001" customHeight="1">
      <c r="A34" s="26" t="s">
        <v>447</v>
      </c>
      <c r="B34" s="26"/>
      <c r="C34" s="27" t="s">
        <v>723</v>
      </c>
      <c r="D34" s="27"/>
      <c r="E34" s="27"/>
      <c r="F34" s="27"/>
      <c r="G34" s="27"/>
    </row>
    <row r="35" spans="1:7" ht="15" customHeight="1"/>
    <row r="36" spans="1:7" ht="24.95" customHeight="1">
      <c r="A36" s="17" t="s">
        <v>823</v>
      </c>
      <c r="B36" s="17"/>
      <c r="C36" s="17"/>
      <c r="D36" s="17"/>
      <c r="E36" s="17"/>
      <c r="F36" s="17"/>
      <c r="G36" s="17"/>
    </row>
    <row r="37" spans="1:7" ht="15" customHeight="1"/>
    <row r="38" spans="1:7" ht="50.1" customHeight="1">
      <c r="A38" s="6" t="s">
        <v>359</v>
      </c>
      <c r="B38" s="19" t="s">
        <v>759</v>
      </c>
      <c r="C38" s="19"/>
      <c r="D38" s="6" t="s">
        <v>807</v>
      </c>
      <c r="E38" s="6" t="s">
        <v>808</v>
      </c>
      <c r="F38" s="6" t="s">
        <v>809</v>
      </c>
      <c r="G38" s="6" t="s">
        <v>810</v>
      </c>
    </row>
    <row r="39" spans="1:7" ht="15" customHeight="1">
      <c r="A39" s="6">
        <v>1</v>
      </c>
      <c r="B39" s="19">
        <v>2</v>
      </c>
      <c r="C39" s="19"/>
      <c r="D39" s="6">
        <v>3</v>
      </c>
      <c r="E39" s="6">
        <v>4</v>
      </c>
      <c r="F39" s="6">
        <v>5</v>
      </c>
      <c r="G39" s="6">
        <v>6</v>
      </c>
    </row>
    <row r="40" spans="1:7" ht="80.099999999999994" customHeight="1">
      <c r="A40" s="6" t="s">
        <v>462</v>
      </c>
      <c r="B40" s="20" t="s">
        <v>824</v>
      </c>
      <c r="C40" s="20"/>
      <c r="D40" s="6" t="s">
        <v>812</v>
      </c>
      <c r="E40" s="10">
        <v>1</v>
      </c>
      <c r="F40" s="10">
        <v>656701.52</v>
      </c>
      <c r="G40" s="10">
        <v>656701.52</v>
      </c>
    </row>
    <row r="41" spans="1:7" ht="60" customHeight="1">
      <c r="A41" s="6" t="s">
        <v>463</v>
      </c>
      <c r="B41" s="20" t="s">
        <v>825</v>
      </c>
      <c r="C41" s="20"/>
      <c r="D41" s="6" t="s">
        <v>812</v>
      </c>
      <c r="E41" s="10">
        <v>1</v>
      </c>
      <c r="F41" s="10">
        <v>99977.09</v>
      </c>
      <c r="G41" s="10">
        <v>99977.09</v>
      </c>
    </row>
    <row r="42" spans="1:7" ht="60" customHeight="1">
      <c r="A42" s="6" t="s">
        <v>484</v>
      </c>
      <c r="B42" s="20" t="s">
        <v>826</v>
      </c>
      <c r="C42" s="20"/>
      <c r="D42" s="6" t="s">
        <v>812</v>
      </c>
      <c r="E42" s="10">
        <v>1</v>
      </c>
      <c r="F42" s="10">
        <v>91080</v>
      </c>
      <c r="G42" s="10">
        <v>91080</v>
      </c>
    </row>
    <row r="43" spans="1:7" ht="60" customHeight="1">
      <c r="A43" s="6" t="s">
        <v>717</v>
      </c>
      <c r="B43" s="20" t="s">
        <v>826</v>
      </c>
      <c r="C43" s="20"/>
      <c r="D43" s="6" t="s">
        <v>816</v>
      </c>
      <c r="E43" s="10">
        <v>1</v>
      </c>
      <c r="F43" s="10">
        <v>2326.81</v>
      </c>
      <c r="G43" s="10">
        <v>2326.81</v>
      </c>
    </row>
    <row r="44" spans="1:7" ht="60" customHeight="1">
      <c r="A44" s="6" t="s">
        <v>719</v>
      </c>
      <c r="B44" s="20" t="s">
        <v>825</v>
      </c>
      <c r="C44" s="20"/>
      <c r="D44" s="6" t="s">
        <v>816</v>
      </c>
      <c r="E44" s="10">
        <v>1</v>
      </c>
      <c r="F44" s="10">
        <v>9581.7800000000007</v>
      </c>
      <c r="G44" s="10">
        <v>9581.7800000000007</v>
      </c>
    </row>
    <row r="45" spans="1:7" ht="24.95" customHeight="1">
      <c r="A45" s="28" t="s">
        <v>697</v>
      </c>
      <c r="B45" s="28"/>
      <c r="C45" s="28"/>
      <c r="D45" s="28"/>
      <c r="E45" s="28"/>
      <c r="F45" s="28"/>
      <c r="G45" s="12">
        <f>SUM(G40:G44)</f>
        <v>859667.20000000007</v>
      </c>
    </row>
    <row r="46" spans="1:7" ht="24.95" customHeight="1"/>
    <row r="47" spans="1:7" ht="20.100000000000001" customHeight="1">
      <c r="A47" s="26" t="s">
        <v>446</v>
      </c>
      <c r="B47" s="26"/>
      <c r="C47" s="27" t="s">
        <v>261</v>
      </c>
      <c r="D47" s="27"/>
      <c r="E47" s="27"/>
      <c r="F47" s="27"/>
      <c r="G47" s="27"/>
    </row>
    <row r="48" spans="1:7" ht="20.100000000000001" customHeight="1">
      <c r="A48" s="26" t="s">
        <v>447</v>
      </c>
      <c r="B48" s="26"/>
      <c r="C48" s="27" t="s">
        <v>723</v>
      </c>
      <c r="D48" s="27"/>
      <c r="E48" s="27"/>
      <c r="F48" s="27"/>
      <c r="G48" s="27"/>
    </row>
    <row r="49" spans="1:7" ht="15" customHeight="1"/>
    <row r="50" spans="1:7" ht="24.95" customHeight="1">
      <c r="A50" s="17" t="s">
        <v>827</v>
      </c>
      <c r="B50" s="17"/>
      <c r="C50" s="17"/>
      <c r="D50" s="17"/>
      <c r="E50" s="17"/>
      <c r="F50" s="17"/>
      <c r="G50" s="17"/>
    </row>
    <row r="51" spans="1:7" ht="15" customHeight="1"/>
    <row r="52" spans="1:7" ht="50.1" customHeight="1">
      <c r="A52" s="6" t="s">
        <v>359</v>
      </c>
      <c r="B52" s="19" t="s">
        <v>759</v>
      </c>
      <c r="C52" s="19"/>
      <c r="D52" s="6" t="s">
        <v>807</v>
      </c>
      <c r="E52" s="6" t="s">
        <v>808</v>
      </c>
      <c r="F52" s="6" t="s">
        <v>809</v>
      </c>
      <c r="G52" s="6" t="s">
        <v>810</v>
      </c>
    </row>
    <row r="53" spans="1:7" ht="15" customHeight="1">
      <c r="A53" s="6">
        <v>1</v>
      </c>
      <c r="B53" s="19">
        <v>2</v>
      </c>
      <c r="C53" s="19"/>
      <c r="D53" s="6">
        <v>3</v>
      </c>
      <c r="E53" s="6">
        <v>4</v>
      </c>
      <c r="F53" s="6">
        <v>5</v>
      </c>
      <c r="G53" s="6">
        <v>6</v>
      </c>
    </row>
    <row r="54" spans="1:7" ht="39.950000000000003" customHeight="1">
      <c r="A54" s="6" t="s">
        <v>710</v>
      </c>
      <c r="B54" s="20" t="s">
        <v>828</v>
      </c>
      <c r="C54" s="20"/>
      <c r="D54" s="6" t="s">
        <v>422</v>
      </c>
      <c r="E54" s="10">
        <v>1</v>
      </c>
      <c r="F54" s="10">
        <v>85000</v>
      </c>
      <c r="G54" s="10">
        <v>85000</v>
      </c>
    </row>
    <row r="55" spans="1:7" ht="39.950000000000003" customHeight="1">
      <c r="A55" s="6" t="s">
        <v>594</v>
      </c>
      <c r="B55" s="20" t="s">
        <v>829</v>
      </c>
      <c r="C55" s="20"/>
      <c r="D55" s="6" t="s">
        <v>812</v>
      </c>
      <c r="E55" s="10">
        <v>1</v>
      </c>
      <c r="F55" s="10">
        <v>102300</v>
      </c>
      <c r="G55" s="10">
        <v>102300</v>
      </c>
    </row>
    <row r="56" spans="1:7" ht="39.950000000000003" customHeight="1">
      <c r="A56" s="6" t="s">
        <v>596</v>
      </c>
      <c r="B56" s="20" t="s">
        <v>829</v>
      </c>
      <c r="C56" s="20"/>
      <c r="D56" s="6" t="s">
        <v>812</v>
      </c>
      <c r="E56" s="10">
        <v>1</v>
      </c>
      <c r="F56" s="10">
        <v>145700</v>
      </c>
      <c r="G56" s="10">
        <v>145700</v>
      </c>
    </row>
    <row r="57" spans="1:7" ht="24.95" customHeight="1">
      <c r="A57" s="28" t="s">
        <v>697</v>
      </c>
      <c r="B57" s="28"/>
      <c r="C57" s="28"/>
      <c r="D57" s="28"/>
      <c r="E57" s="28"/>
      <c r="F57" s="28"/>
      <c r="G57" s="12">
        <f>SUM(G54:G56)</f>
        <v>333000</v>
      </c>
    </row>
    <row r="58" spans="1:7" ht="24.95" customHeight="1"/>
    <row r="59" spans="1:7" ht="20.100000000000001" customHeight="1">
      <c r="A59" s="26" t="s">
        <v>446</v>
      </c>
      <c r="B59" s="26"/>
      <c r="C59" s="27" t="s">
        <v>261</v>
      </c>
      <c r="D59" s="27"/>
      <c r="E59" s="27"/>
      <c r="F59" s="27"/>
      <c r="G59" s="27"/>
    </row>
    <row r="60" spans="1:7" ht="20.100000000000001" customHeight="1">
      <c r="A60" s="26" t="s">
        <v>447</v>
      </c>
      <c r="B60" s="26"/>
      <c r="C60" s="27" t="s">
        <v>723</v>
      </c>
      <c r="D60" s="27"/>
      <c r="E60" s="27"/>
      <c r="F60" s="27"/>
      <c r="G60" s="27"/>
    </row>
    <row r="61" spans="1:7" ht="15" customHeight="1"/>
    <row r="62" spans="1:7" ht="24.95" customHeight="1">
      <c r="A62" s="17" t="s">
        <v>830</v>
      </c>
      <c r="B62" s="17"/>
      <c r="C62" s="17"/>
      <c r="D62" s="17"/>
      <c r="E62" s="17"/>
      <c r="F62" s="17"/>
      <c r="G62" s="17"/>
    </row>
    <row r="63" spans="1:7" ht="15" customHeight="1"/>
    <row r="64" spans="1:7" ht="50.1" customHeight="1">
      <c r="A64" s="6" t="s">
        <v>359</v>
      </c>
      <c r="B64" s="19" t="s">
        <v>759</v>
      </c>
      <c r="C64" s="19"/>
      <c r="D64" s="6" t="s">
        <v>807</v>
      </c>
      <c r="E64" s="6" t="s">
        <v>808</v>
      </c>
      <c r="F64" s="6" t="s">
        <v>809</v>
      </c>
      <c r="G64" s="6" t="s">
        <v>810</v>
      </c>
    </row>
    <row r="65" spans="1:7" ht="15" customHeight="1">
      <c r="A65" s="6">
        <v>1</v>
      </c>
      <c r="B65" s="19">
        <v>2</v>
      </c>
      <c r="C65" s="19"/>
      <c r="D65" s="6">
        <v>3</v>
      </c>
      <c r="E65" s="6">
        <v>4</v>
      </c>
      <c r="F65" s="6">
        <v>5</v>
      </c>
      <c r="G65" s="6">
        <v>6</v>
      </c>
    </row>
    <row r="66" spans="1:7" ht="60" customHeight="1">
      <c r="A66" s="6" t="s">
        <v>478</v>
      </c>
      <c r="B66" s="20" t="s">
        <v>831</v>
      </c>
      <c r="C66" s="20"/>
      <c r="D66" s="6" t="s">
        <v>422</v>
      </c>
      <c r="E66" s="10">
        <v>1</v>
      </c>
      <c r="F66" s="10">
        <v>445000</v>
      </c>
      <c r="G66" s="10">
        <v>445000</v>
      </c>
    </row>
    <row r="67" spans="1:7" ht="60" customHeight="1">
      <c r="A67" s="6" t="s">
        <v>705</v>
      </c>
      <c r="B67" s="20" t="s">
        <v>832</v>
      </c>
      <c r="C67" s="20"/>
      <c r="D67" s="6" t="s">
        <v>812</v>
      </c>
      <c r="E67" s="10">
        <v>1</v>
      </c>
      <c r="F67" s="10">
        <v>140000</v>
      </c>
      <c r="G67" s="10">
        <v>140000</v>
      </c>
    </row>
    <row r="68" spans="1:7" ht="20.100000000000001" customHeight="1">
      <c r="A68" s="6" t="s">
        <v>584</v>
      </c>
      <c r="B68" s="20" t="s">
        <v>833</v>
      </c>
      <c r="C68" s="20"/>
      <c r="D68" s="6" t="s">
        <v>812</v>
      </c>
      <c r="E68" s="10">
        <v>1</v>
      </c>
      <c r="F68" s="10">
        <v>400000</v>
      </c>
      <c r="G68" s="10">
        <v>400000</v>
      </c>
    </row>
    <row r="69" spans="1:7" ht="39.950000000000003" customHeight="1">
      <c r="A69" s="6" t="s">
        <v>586</v>
      </c>
      <c r="B69" s="20" t="s">
        <v>834</v>
      </c>
      <c r="C69" s="20"/>
      <c r="D69" s="6" t="s">
        <v>422</v>
      </c>
      <c r="E69" s="10">
        <v>1</v>
      </c>
      <c r="F69" s="10">
        <v>32976</v>
      </c>
      <c r="G69" s="10">
        <v>32976</v>
      </c>
    </row>
    <row r="70" spans="1:7" ht="39.950000000000003" customHeight="1">
      <c r="A70" s="6" t="s">
        <v>588</v>
      </c>
      <c r="B70" s="20" t="s">
        <v>835</v>
      </c>
      <c r="C70" s="20"/>
      <c r="D70" s="6" t="s">
        <v>812</v>
      </c>
      <c r="E70" s="10">
        <v>1</v>
      </c>
      <c r="F70" s="10">
        <v>47229</v>
      </c>
      <c r="G70" s="10">
        <v>47229</v>
      </c>
    </row>
    <row r="71" spans="1:7" ht="39.950000000000003" customHeight="1">
      <c r="A71" s="6" t="s">
        <v>590</v>
      </c>
      <c r="B71" s="20" t="s">
        <v>836</v>
      </c>
      <c r="C71" s="20"/>
      <c r="D71" s="6" t="s">
        <v>816</v>
      </c>
      <c r="E71" s="10">
        <v>1</v>
      </c>
      <c r="F71" s="10">
        <v>18650</v>
      </c>
      <c r="G71" s="10">
        <v>18650</v>
      </c>
    </row>
    <row r="72" spans="1:7" ht="39.950000000000003" customHeight="1">
      <c r="A72" s="6" t="s">
        <v>592</v>
      </c>
      <c r="B72" s="20" t="s">
        <v>835</v>
      </c>
      <c r="C72" s="20"/>
      <c r="D72" s="6" t="s">
        <v>812</v>
      </c>
      <c r="E72" s="10">
        <v>1</v>
      </c>
      <c r="F72" s="10">
        <v>80964</v>
      </c>
      <c r="G72" s="10">
        <v>80964</v>
      </c>
    </row>
    <row r="73" spans="1:7" ht="60" customHeight="1">
      <c r="A73" s="6" t="s">
        <v>606</v>
      </c>
      <c r="B73" s="20" t="s">
        <v>837</v>
      </c>
      <c r="C73" s="20"/>
      <c r="D73" s="6" t="s">
        <v>422</v>
      </c>
      <c r="E73" s="10">
        <v>1</v>
      </c>
      <c r="F73" s="10">
        <v>179635</v>
      </c>
      <c r="G73" s="10">
        <v>179635</v>
      </c>
    </row>
    <row r="74" spans="1:7" ht="20.100000000000001" customHeight="1">
      <c r="A74" s="6" t="s">
        <v>607</v>
      </c>
      <c r="B74" s="20" t="s">
        <v>838</v>
      </c>
      <c r="C74" s="20"/>
      <c r="D74" s="6" t="s">
        <v>422</v>
      </c>
      <c r="E74" s="10">
        <v>1</v>
      </c>
      <c r="F74" s="10">
        <v>603546</v>
      </c>
      <c r="G74" s="10">
        <v>603546</v>
      </c>
    </row>
    <row r="75" spans="1:7" ht="24.95" customHeight="1">
      <c r="A75" s="28" t="s">
        <v>697</v>
      </c>
      <c r="B75" s="28"/>
      <c r="C75" s="28"/>
      <c r="D75" s="28"/>
      <c r="E75" s="28"/>
      <c r="F75" s="28"/>
      <c r="G75" s="12">
        <f>SUM(G66:G74)</f>
        <v>1948000</v>
      </c>
    </row>
    <row r="76" spans="1:7" ht="24.95" customHeight="1"/>
    <row r="77" spans="1:7" ht="20.100000000000001" customHeight="1">
      <c r="A77" s="26" t="s">
        <v>446</v>
      </c>
      <c r="B77" s="26"/>
      <c r="C77" s="27" t="s">
        <v>261</v>
      </c>
      <c r="D77" s="27"/>
      <c r="E77" s="27"/>
      <c r="F77" s="27"/>
      <c r="G77" s="27"/>
    </row>
    <row r="78" spans="1:7" ht="20.100000000000001" customHeight="1">
      <c r="A78" s="26" t="s">
        <v>447</v>
      </c>
      <c r="B78" s="26"/>
      <c r="C78" s="27" t="s">
        <v>723</v>
      </c>
      <c r="D78" s="27"/>
      <c r="E78" s="27"/>
      <c r="F78" s="27"/>
      <c r="G78" s="27"/>
    </row>
    <row r="79" spans="1:7" ht="15" customHeight="1"/>
    <row r="80" spans="1:7" ht="24.95" customHeight="1">
      <c r="A80" s="17" t="s">
        <v>839</v>
      </c>
      <c r="B80" s="17"/>
      <c r="C80" s="17"/>
      <c r="D80" s="17"/>
      <c r="E80" s="17"/>
      <c r="F80" s="17"/>
      <c r="G80" s="17"/>
    </row>
    <row r="81" spans="1:7" ht="15" customHeight="1"/>
    <row r="82" spans="1:7" ht="50.1" customHeight="1">
      <c r="A82" s="6" t="s">
        <v>359</v>
      </c>
      <c r="B82" s="19" t="s">
        <v>759</v>
      </c>
      <c r="C82" s="19"/>
      <c r="D82" s="6" t="s">
        <v>807</v>
      </c>
      <c r="E82" s="6" t="s">
        <v>808</v>
      </c>
      <c r="F82" s="6" t="s">
        <v>809</v>
      </c>
      <c r="G82" s="6" t="s">
        <v>810</v>
      </c>
    </row>
    <row r="83" spans="1:7" ht="15" customHeight="1">
      <c r="A83" s="6">
        <v>1</v>
      </c>
      <c r="B83" s="19">
        <v>2</v>
      </c>
      <c r="C83" s="19"/>
      <c r="D83" s="6">
        <v>3</v>
      </c>
      <c r="E83" s="6">
        <v>4</v>
      </c>
      <c r="F83" s="6">
        <v>5</v>
      </c>
      <c r="G83" s="6">
        <v>6</v>
      </c>
    </row>
    <row r="84" spans="1:7" ht="39.950000000000003" customHeight="1">
      <c r="A84" s="6" t="s">
        <v>461</v>
      </c>
      <c r="B84" s="20" t="s">
        <v>840</v>
      </c>
      <c r="C84" s="20"/>
      <c r="D84" s="6" t="s">
        <v>422</v>
      </c>
      <c r="E84" s="10">
        <v>1</v>
      </c>
      <c r="F84" s="10">
        <v>17550</v>
      </c>
      <c r="G84" s="10">
        <v>17550</v>
      </c>
    </row>
    <row r="85" spans="1:7" ht="60" customHeight="1">
      <c r="A85" s="6" t="s">
        <v>465</v>
      </c>
      <c r="B85" s="20" t="s">
        <v>841</v>
      </c>
      <c r="C85" s="20"/>
      <c r="D85" s="6" t="s">
        <v>422</v>
      </c>
      <c r="E85" s="10">
        <v>1</v>
      </c>
      <c r="F85" s="10">
        <v>33816</v>
      </c>
      <c r="G85" s="10">
        <v>33816</v>
      </c>
    </row>
    <row r="86" spans="1:7" ht="39.950000000000003" customHeight="1">
      <c r="A86" s="6" t="s">
        <v>480</v>
      </c>
      <c r="B86" s="20" t="s">
        <v>842</v>
      </c>
      <c r="C86" s="20"/>
      <c r="D86" s="6" t="s">
        <v>422</v>
      </c>
      <c r="E86" s="10">
        <v>1</v>
      </c>
      <c r="F86" s="10">
        <v>15000</v>
      </c>
      <c r="G86" s="10">
        <v>15000</v>
      </c>
    </row>
    <row r="87" spans="1:7" ht="60" customHeight="1">
      <c r="A87" s="6" t="s">
        <v>482</v>
      </c>
      <c r="B87" s="20" t="s">
        <v>843</v>
      </c>
      <c r="C87" s="20"/>
      <c r="D87" s="6" t="s">
        <v>422</v>
      </c>
      <c r="E87" s="10">
        <v>1</v>
      </c>
      <c r="F87" s="10">
        <v>195760</v>
      </c>
      <c r="G87" s="10">
        <v>195760</v>
      </c>
    </row>
    <row r="88" spans="1:7" ht="80.099999999999994" customHeight="1">
      <c r="A88" s="6" t="s">
        <v>486</v>
      </c>
      <c r="B88" s="20" t="s">
        <v>844</v>
      </c>
      <c r="C88" s="20"/>
      <c r="D88" s="6" t="s">
        <v>422</v>
      </c>
      <c r="E88" s="10">
        <v>1</v>
      </c>
      <c r="F88" s="10">
        <v>50000</v>
      </c>
      <c r="G88" s="10">
        <v>50000</v>
      </c>
    </row>
    <row r="89" spans="1:7" ht="20.100000000000001" customHeight="1">
      <c r="A89" s="6" t="s">
        <v>488</v>
      </c>
      <c r="B89" s="20" t="s">
        <v>845</v>
      </c>
      <c r="C89" s="20"/>
      <c r="D89" s="6" t="s">
        <v>422</v>
      </c>
      <c r="E89" s="10">
        <v>1</v>
      </c>
      <c r="F89" s="10">
        <v>24500</v>
      </c>
      <c r="G89" s="10">
        <v>24500</v>
      </c>
    </row>
    <row r="90" spans="1:7" ht="60" customHeight="1">
      <c r="A90" s="6" t="s">
        <v>490</v>
      </c>
      <c r="B90" s="20" t="s">
        <v>846</v>
      </c>
      <c r="C90" s="20"/>
      <c r="D90" s="6" t="s">
        <v>422</v>
      </c>
      <c r="E90" s="10">
        <v>1</v>
      </c>
      <c r="F90" s="10">
        <v>95656</v>
      </c>
      <c r="G90" s="10">
        <v>95656</v>
      </c>
    </row>
    <row r="91" spans="1:7" ht="39.950000000000003" customHeight="1">
      <c r="A91" s="6" t="s">
        <v>494</v>
      </c>
      <c r="B91" s="20" t="s">
        <v>847</v>
      </c>
      <c r="C91" s="20"/>
      <c r="D91" s="6" t="s">
        <v>422</v>
      </c>
      <c r="E91" s="10">
        <v>1</v>
      </c>
      <c r="F91" s="10">
        <v>44385</v>
      </c>
      <c r="G91" s="10">
        <v>44385</v>
      </c>
    </row>
    <row r="92" spans="1:7" ht="39.950000000000003" customHeight="1">
      <c r="A92" s="6" t="s">
        <v>498</v>
      </c>
      <c r="B92" s="20" t="s">
        <v>848</v>
      </c>
      <c r="C92" s="20"/>
      <c r="D92" s="6" t="s">
        <v>422</v>
      </c>
      <c r="E92" s="10">
        <v>1</v>
      </c>
      <c r="F92" s="10">
        <v>85656.08</v>
      </c>
      <c r="G92" s="10">
        <v>85656.08</v>
      </c>
    </row>
    <row r="93" spans="1:7" ht="80.099999999999994" customHeight="1">
      <c r="A93" s="6" t="s">
        <v>500</v>
      </c>
      <c r="B93" s="20" t="s">
        <v>849</v>
      </c>
      <c r="C93" s="20"/>
      <c r="D93" s="6" t="s">
        <v>422</v>
      </c>
      <c r="E93" s="10">
        <v>1</v>
      </c>
      <c r="F93" s="10">
        <v>25000</v>
      </c>
      <c r="G93" s="10">
        <v>25000</v>
      </c>
    </row>
    <row r="94" spans="1:7" ht="99.95" customHeight="1">
      <c r="A94" s="6" t="s">
        <v>502</v>
      </c>
      <c r="B94" s="20" t="s">
        <v>850</v>
      </c>
      <c r="C94" s="20"/>
      <c r="D94" s="6" t="s">
        <v>422</v>
      </c>
      <c r="E94" s="10">
        <v>1</v>
      </c>
      <c r="F94" s="10">
        <v>109570.38</v>
      </c>
      <c r="G94" s="10">
        <v>109570.38</v>
      </c>
    </row>
    <row r="95" spans="1:7" ht="99.95" customHeight="1">
      <c r="A95" s="6" t="s">
        <v>504</v>
      </c>
      <c r="B95" s="20" t="s">
        <v>851</v>
      </c>
      <c r="C95" s="20"/>
      <c r="D95" s="6" t="s">
        <v>422</v>
      </c>
      <c r="E95" s="10">
        <v>1</v>
      </c>
      <c r="F95" s="10">
        <v>109570.38</v>
      </c>
      <c r="G95" s="10">
        <v>109570.38</v>
      </c>
    </row>
    <row r="96" spans="1:7" ht="99.95" customHeight="1">
      <c r="A96" s="6" t="s">
        <v>506</v>
      </c>
      <c r="B96" s="20" t="s">
        <v>852</v>
      </c>
      <c r="C96" s="20"/>
      <c r="D96" s="6" t="s">
        <v>422</v>
      </c>
      <c r="E96" s="10">
        <v>1</v>
      </c>
      <c r="F96" s="10">
        <v>109570.38</v>
      </c>
      <c r="G96" s="10">
        <v>109570.38</v>
      </c>
    </row>
    <row r="97" spans="1:7" ht="60" customHeight="1">
      <c r="A97" s="6" t="s">
        <v>510</v>
      </c>
      <c r="B97" s="20" t="s">
        <v>853</v>
      </c>
      <c r="C97" s="20"/>
      <c r="D97" s="6" t="s">
        <v>422</v>
      </c>
      <c r="E97" s="10">
        <v>1</v>
      </c>
      <c r="F97" s="10">
        <v>99600</v>
      </c>
      <c r="G97" s="10">
        <v>99600</v>
      </c>
    </row>
    <row r="98" spans="1:7" ht="39.950000000000003" customHeight="1">
      <c r="A98" s="6" t="s">
        <v>512</v>
      </c>
      <c r="B98" s="20" t="s">
        <v>854</v>
      </c>
      <c r="C98" s="20"/>
      <c r="D98" s="6" t="s">
        <v>422</v>
      </c>
      <c r="E98" s="10">
        <v>1</v>
      </c>
      <c r="F98" s="10">
        <v>37500</v>
      </c>
      <c r="G98" s="10">
        <v>37500</v>
      </c>
    </row>
    <row r="99" spans="1:7" ht="39.950000000000003" customHeight="1">
      <c r="A99" s="6" t="s">
        <v>514</v>
      </c>
      <c r="B99" s="20" t="s">
        <v>855</v>
      </c>
      <c r="C99" s="20"/>
      <c r="D99" s="6" t="s">
        <v>422</v>
      </c>
      <c r="E99" s="10">
        <v>1</v>
      </c>
      <c r="F99" s="10">
        <v>76946</v>
      </c>
      <c r="G99" s="10">
        <v>76946</v>
      </c>
    </row>
    <row r="100" spans="1:7" ht="80.099999999999994" customHeight="1">
      <c r="A100" s="6" t="s">
        <v>516</v>
      </c>
      <c r="B100" s="20" t="s">
        <v>856</v>
      </c>
      <c r="C100" s="20"/>
      <c r="D100" s="6" t="s">
        <v>422</v>
      </c>
      <c r="E100" s="10">
        <v>1</v>
      </c>
      <c r="F100" s="10">
        <v>91703.34</v>
      </c>
      <c r="G100" s="10">
        <v>91703.34</v>
      </c>
    </row>
    <row r="101" spans="1:7" ht="80.099999999999994" customHeight="1">
      <c r="A101" s="6" t="s">
        <v>520</v>
      </c>
      <c r="B101" s="20" t="s">
        <v>857</v>
      </c>
      <c r="C101" s="20"/>
      <c r="D101" s="6" t="s">
        <v>422</v>
      </c>
      <c r="E101" s="10">
        <v>1</v>
      </c>
      <c r="F101" s="10">
        <v>12018.07</v>
      </c>
      <c r="G101" s="10">
        <v>12018.07</v>
      </c>
    </row>
    <row r="102" spans="1:7" ht="80.099999999999994" customHeight="1">
      <c r="A102" s="6" t="s">
        <v>522</v>
      </c>
      <c r="B102" s="20" t="s">
        <v>858</v>
      </c>
      <c r="C102" s="20"/>
      <c r="D102" s="6" t="s">
        <v>422</v>
      </c>
      <c r="E102" s="10">
        <v>1</v>
      </c>
      <c r="F102" s="10">
        <v>7647.86</v>
      </c>
      <c r="G102" s="10">
        <v>7647.86</v>
      </c>
    </row>
    <row r="103" spans="1:7" ht="39.950000000000003" customHeight="1">
      <c r="A103" s="6" t="s">
        <v>532</v>
      </c>
      <c r="B103" s="20" t="s">
        <v>859</v>
      </c>
      <c r="C103" s="20"/>
      <c r="D103" s="6" t="s">
        <v>422</v>
      </c>
      <c r="E103" s="10">
        <v>1</v>
      </c>
      <c r="F103" s="10">
        <v>220000</v>
      </c>
      <c r="G103" s="10">
        <v>220000</v>
      </c>
    </row>
    <row r="104" spans="1:7" ht="39.950000000000003" customHeight="1">
      <c r="A104" s="6" t="s">
        <v>534</v>
      </c>
      <c r="B104" s="20" t="s">
        <v>860</v>
      </c>
      <c r="C104" s="20"/>
      <c r="D104" s="6" t="s">
        <v>422</v>
      </c>
      <c r="E104" s="10">
        <v>1</v>
      </c>
      <c r="F104" s="10">
        <v>526194</v>
      </c>
      <c r="G104" s="10">
        <v>526194</v>
      </c>
    </row>
    <row r="105" spans="1:7" ht="39.950000000000003" customHeight="1">
      <c r="A105" s="6" t="s">
        <v>540</v>
      </c>
      <c r="B105" s="20" t="s">
        <v>861</v>
      </c>
      <c r="C105" s="20"/>
      <c r="D105" s="6" t="s">
        <v>422</v>
      </c>
      <c r="E105" s="10">
        <v>1</v>
      </c>
      <c r="F105" s="10">
        <v>599000</v>
      </c>
      <c r="G105" s="10">
        <v>599000</v>
      </c>
    </row>
    <row r="106" spans="1:7" ht="120" customHeight="1">
      <c r="A106" s="6" t="s">
        <v>542</v>
      </c>
      <c r="B106" s="20" t="s">
        <v>862</v>
      </c>
      <c r="C106" s="20"/>
      <c r="D106" s="6" t="s">
        <v>422</v>
      </c>
      <c r="E106" s="10">
        <v>1</v>
      </c>
      <c r="F106" s="10">
        <v>85656.08</v>
      </c>
      <c r="G106" s="10">
        <v>85656.08</v>
      </c>
    </row>
    <row r="107" spans="1:7" ht="99.95" customHeight="1">
      <c r="A107" s="6" t="s">
        <v>544</v>
      </c>
      <c r="B107" s="20" t="s">
        <v>863</v>
      </c>
      <c r="C107" s="20"/>
      <c r="D107" s="6" t="s">
        <v>422</v>
      </c>
      <c r="E107" s="10">
        <v>1</v>
      </c>
      <c r="F107" s="10">
        <v>78663.72</v>
      </c>
      <c r="G107" s="10">
        <v>78663.72</v>
      </c>
    </row>
    <row r="108" spans="1:7" ht="60" customHeight="1">
      <c r="A108" s="6" t="s">
        <v>550</v>
      </c>
      <c r="B108" s="20" t="s">
        <v>864</v>
      </c>
      <c r="C108" s="20"/>
      <c r="D108" s="6" t="s">
        <v>812</v>
      </c>
      <c r="E108" s="10">
        <v>1</v>
      </c>
      <c r="F108" s="10">
        <v>438273.84</v>
      </c>
      <c r="G108" s="10">
        <v>438273.84</v>
      </c>
    </row>
    <row r="109" spans="1:7" ht="39.950000000000003" customHeight="1">
      <c r="A109" s="6" t="s">
        <v>566</v>
      </c>
      <c r="B109" s="20" t="s">
        <v>865</v>
      </c>
      <c r="C109" s="20"/>
      <c r="D109" s="6" t="s">
        <v>812</v>
      </c>
      <c r="E109" s="10">
        <v>1</v>
      </c>
      <c r="F109" s="10">
        <v>599580</v>
      </c>
      <c r="G109" s="10">
        <v>599580</v>
      </c>
    </row>
    <row r="110" spans="1:7" ht="39.950000000000003" customHeight="1">
      <c r="A110" s="6" t="s">
        <v>570</v>
      </c>
      <c r="B110" s="20" t="s">
        <v>866</v>
      </c>
      <c r="C110" s="20"/>
      <c r="D110" s="6" t="s">
        <v>812</v>
      </c>
      <c r="E110" s="10">
        <v>1</v>
      </c>
      <c r="F110" s="10">
        <v>195100</v>
      </c>
      <c r="G110" s="10">
        <v>195100</v>
      </c>
    </row>
    <row r="111" spans="1:7" ht="39.950000000000003" customHeight="1">
      <c r="A111" s="6" t="s">
        <v>706</v>
      </c>
      <c r="B111" s="20" t="s">
        <v>867</v>
      </c>
      <c r="C111" s="20"/>
      <c r="D111" s="6" t="s">
        <v>812</v>
      </c>
      <c r="E111" s="10">
        <v>1</v>
      </c>
      <c r="F111" s="10">
        <v>25000</v>
      </c>
      <c r="G111" s="10">
        <v>25000</v>
      </c>
    </row>
    <row r="112" spans="1:7" ht="60" customHeight="1">
      <c r="A112" s="6" t="s">
        <v>712</v>
      </c>
      <c r="B112" s="20" t="s">
        <v>868</v>
      </c>
      <c r="C112" s="20"/>
      <c r="D112" s="6" t="s">
        <v>422</v>
      </c>
      <c r="E112" s="10">
        <v>1</v>
      </c>
      <c r="F112" s="10">
        <v>126589</v>
      </c>
      <c r="G112" s="10">
        <v>126589</v>
      </c>
    </row>
    <row r="113" spans="1:7" ht="60" customHeight="1">
      <c r="A113" s="6" t="s">
        <v>714</v>
      </c>
      <c r="B113" s="20" t="s">
        <v>869</v>
      </c>
      <c r="C113" s="20"/>
      <c r="D113" s="6" t="s">
        <v>812</v>
      </c>
      <c r="E113" s="10">
        <v>1</v>
      </c>
      <c r="F113" s="10">
        <v>124000</v>
      </c>
      <c r="G113" s="10">
        <v>124000</v>
      </c>
    </row>
    <row r="114" spans="1:7" ht="60" customHeight="1">
      <c r="A114" s="6" t="s">
        <v>715</v>
      </c>
      <c r="B114" s="20" t="s">
        <v>870</v>
      </c>
      <c r="C114" s="20"/>
      <c r="D114" s="6" t="s">
        <v>422</v>
      </c>
      <c r="E114" s="10">
        <v>1</v>
      </c>
      <c r="F114" s="10">
        <v>44900</v>
      </c>
      <c r="G114" s="10">
        <v>44900</v>
      </c>
    </row>
    <row r="115" spans="1:7" ht="39.950000000000003" customHeight="1">
      <c r="A115" s="6" t="s">
        <v>635</v>
      </c>
      <c r="B115" s="20" t="s">
        <v>871</v>
      </c>
      <c r="C115" s="20"/>
      <c r="D115" s="6" t="s">
        <v>422</v>
      </c>
      <c r="E115" s="10">
        <v>1</v>
      </c>
      <c r="F115" s="10">
        <v>91703.34</v>
      </c>
      <c r="G115" s="10">
        <v>91703.34</v>
      </c>
    </row>
    <row r="116" spans="1:7" ht="20.100000000000001" customHeight="1">
      <c r="A116" s="6" t="s">
        <v>637</v>
      </c>
      <c r="B116" s="20" t="s">
        <v>872</v>
      </c>
      <c r="C116" s="20"/>
      <c r="D116" s="6" t="s">
        <v>422</v>
      </c>
      <c r="E116" s="10">
        <v>1</v>
      </c>
      <c r="F116" s="10">
        <v>87655.79</v>
      </c>
      <c r="G116" s="10">
        <v>87655.79</v>
      </c>
    </row>
    <row r="117" spans="1:7" ht="20.100000000000001" customHeight="1">
      <c r="A117" s="6" t="s">
        <v>639</v>
      </c>
      <c r="B117" s="20" t="s">
        <v>872</v>
      </c>
      <c r="C117" s="20"/>
      <c r="D117" s="6" t="s">
        <v>422</v>
      </c>
      <c r="E117" s="10">
        <v>1</v>
      </c>
      <c r="F117" s="10">
        <v>87655.79</v>
      </c>
      <c r="G117" s="10">
        <v>87655.79</v>
      </c>
    </row>
    <row r="118" spans="1:7" ht="20.100000000000001" customHeight="1">
      <c r="A118" s="6" t="s">
        <v>640</v>
      </c>
      <c r="B118" s="20" t="s">
        <v>872</v>
      </c>
      <c r="C118" s="20"/>
      <c r="D118" s="6" t="s">
        <v>422</v>
      </c>
      <c r="E118" s="10">
        <v>1</v>
      </c>
      <c r="F118" s="10">
        <v>87655.79</v>
      </c>
      <c r="G118" s="10">
        <v>87655.79</v>
      </c>
    </row>
    <row r="119" spans="1:7" ht="39.950000000000003" customHeight="1">
      <c r="A119" s="6" t="s">
        <v>641</v>
      </c>
      <c r="B119" s="20" t="s">
        <v>873</v>
      </c>
      <c r="C119" s="20"/>
      <c r="D119" s="6" t="s">
        <v>422</v>
      </c>
      <c r="E119" s="10">
        <v>1</v>
      </c>
      <c r="F119" s="10">
        <v>46700</v>
      </c>
      <c r="G119" s="10">
        <v>46700</v>
      </c>
    </row>
    <row r="120" spans="1:7" ht="20.100000000000001" customHeight="1">
      <c r="A120" s="6" t="s">
        <v>642</v>
      </c>
      <c r="B120" s="20" t="s">
        <v>874</v>
      </c>
      <c r="C120" s="20"/>
      <c r="D120" s="6" t="s">
        <v>422</v>
      </c>
      <c r="E120" s="10">
        <v>1</v>
      </c>
      <c r="F120" s="10">
        <v>98423.16</v>
      </c>
      <c r="G120" s="10">
        <v>98423.16</v>
      </c>
    </row>
    <row r="121" spans="1:7" ht="24.95" customHeight="1">
      <c r="A121" s="28" t="s">
        <v>697</v>
      </c>
      <c r="B121" s="28"/>
      <c r="C121" s="28"/>
      <c r="D121" s="28"/>
      <c r="E121" s="28"/>
      <c r="F121" s="28"/>
      <c r="G121" s="12">
        <f>SUM(G84:G120)</f>
        <v>4804200.0000000009</v>
      </c>
    </row>
    <row r="122" spans="1:7" ht="24.95" customHeight="1"/>
    <row r="123" spans="1:7" ht="20.100000000000001" customHeight="1">
      <c r="A123" s="26" t="s">
        <v>446</v>
      </c>
      <c r="B123" s="26"/>
      <c r="C123" s="27" t="s">
        <v>261</v>
      </c>
      <c r="D123" s="27"/>
      <c r="E123" s="27"/>
      <c r="F123" s="27"/>
      <c r="G123" s="27"/>
    </row>
    <row r="124" spans="1:7" ht="20.100000000000001" customHeight="1">
      <c r="A124" s="26" t="s">
        <v>447</v>
      </c>
      <c r="B124" s="26"/>
      <c r="C124" s="27" t="s">
        <v>723</v>
      </c>
      <c r="D124" s="27"/>
      <c r="E124" s="27"/>
      <c r="F124" s="27"/>
      <c r="G124" s="27"/>
    </row>
    <row r="125" spans="1:7" ht="15" customHeight="1"/>
    <row r="126" spans="1:7" ht="24.95" customHeight="1">
      <c r="A126" s="17" t="s">
        <v>875</v>
      </c>
      <c r="B126" s="17"/>
      <c r="C126" s="17"/>
      <c r="D126" s="17"/>
      <c r="E126" s="17"/>
      <c r="F126" s="17"/>
      <c r="G126" s="17"/>
    </row>
    <row r="127" spans="1:7" ht="15" customHeight="1"/>
    <row r="128" spans="1:7" ht="50.1" customHeight="1">
      <c r="A128" s="6" t="s">
        <v>359</v>
      </c>
      <c r="B128" s="19" t="s">
        <v>759</v>
      </c>
      <c r="C128" s="19"/>
      <c r="D128" s="6" t="s">
        <v>807</v>
      </c>
      <c r="E128" s="6" t="s">
        <v>808</v>
      </c>
      <c r="F128" s="6" t="s">
        <v>809</v>
      </c>
      <c r="G128" s="6" t="s">
        <v>810</v>
      </c>
    </row>
    <row r="129" spans="1:7" ht="15" customHeight="1">
      <c r="A129" s="6">
        <v>1</v>
      </c>
      <c r="B129" s="19">
        <v>2</v>
      </c>
      <c r="C129" s="19"/>
      <c r="D129" s="6">
        <v>3</v>
      </c>
      <c r="E129" s="6">
        <v>4</v>
      </c>
      <c r="F129" s="6">
        <v>5</v>
      </c>
      <c r="G129" s="6">
        <v>6</v>
      </c>
    </row>
    <row r="130" spans="1:7" ht="60" customHeight="1">
      <c r="A130" s="6" t="s">
        <v>538</v>
      </c>
      <c r="B130" s="20" t="s">
        <v>876</v>
      </c>
      <c r="C130" s="20"/>
      <c r="D130" s="6" t="s">
        <v>422</v>
      </c>
      <c r="E130" s="10">
        <v>1</v>
      </c>
      <c r="F130" s="10">
        <v>19722.11</v>
      </c>
      <c r="G130" s="10">
        <v>19722.11</v>
      </c>
    </row>
    <row r="131" spans="1:7" ht="20.100000000000001" customHeight="1">
      <c r="A131" s="6" t="s">
        <v>614</v>
      </c>
      <c r="B131" s="20" t="s">
        <v>877</v>
      </c>
      <c r="C131" s="20"/>
      <c r="D131" s="6" t="s">
        <v>422</v>
      </c>
      <c r="E131" s="10">
        <v>1</v>
      </c>
      <c r="F131" s="10">
        <v>2677.89</v>
      </c>
      <c r="G131" s="10">
        <v>2677.89</v>
      </c>
    </row>
    <row r="132" spans="1:7" ht="24.95" customHeight="1">
      <c r="A132" s="28" t="s">
        <v>697</v>
      </c>
      <c r="B132" s="28"/>
      <c r="C132" s="28"/>
      <c r="D132" s="28"/>
      <c r="E132" s="28"/>
      <c r="F132" s="28"/>
      <c r="G132" s="12">
        <f>SUM(G130:G131)</f>
        <v>22400</v>
      </c>
    </row>
    <row r="133" spans="1:7" ht="24.95" customHeight="1"/>
    <row r="134" spans="1:7" ht="20.100000000000001" customHeight="1">
      <c r="A134" s="26" t="s">
        <v>446</v>
      </c>
      <c r="B134" s="26"/>
      <c r="C134" s="27" t="s">
        <v>261</v>
      </c>
      <c r="D134" s="27"/>
      <c r="E134" s="27"/>
      <c r="F134" s="27"/>
      <c r="G134" s="27"/>
    </row>
    <row r="135" spans="1:7" ht="20.100000000000001" customHeight="1">
      <c r="A135" s="26" t="s">
        <v>447</v>
      </c>
      <c r="B135" s="26"/>
      <c r="C135" s="27" t="s">
        <v>723</v>
      </c>
      <c r="D135" s="27"/>
      <c r="E135" s="27"/>
      <c r="F135" s="27"/>
      <c r="G135" s="27"/>
    </row>
    <row r="136" spans="1:7" ht="15" customHeight="1"/>
    <row r="137" spans="1:7" ht="24.95" customHeight="1">
      <c r="A137" s="17" t="s">
        <v>878</v>
      </c>
      <c r="B137" s="17"/>
      <c r="C137" s="17"/>
      <c r="D137" s="17"/>
      <c r="E137" s="17"/>
      <c r="F137" s="17"/>
      <c r="G137" s="17"/>
    </row>
    <row r="138" spans="1:7" ht="15" customHeight="1"/>
    <row r="139" spans="1:7" ht="50.1" customHeight="1">
      <c r="A139" s="6" t="s">
        <v>359</v>
      </c>
      <c r="B139" s="19" t="s">
        <v>759</v>
      </c>
      <c r="C139" s="19"/>
      <c r="D139" s="6" t="s">
        <v>807</v>
      </c>
      <c r="E139" s="6" t="s">
        <v>808</v>
      </c>
      <c r="F139" s="6" t="s">
        <v>809</v>
      </c>
      <c r="G139" s="6" t="s">
        <v>810</v>
      </c>
    </row>
    <row r="140" spans="1:7" ht="15" customHeight="1">
      <c r="A140" s="6">
        <v>1</v>
      </c>
      <c r="B140" s="19">
        <v>2</v>
      </c>
      <c r="C140" s="19"/>
      <c r="D140" s="6">
        <v>3</v>
      </c>
      <c r="E140" s="6">
        <v>4</v>
      </c>
      <c r="F140" s="6">
        <v>5</v>
      </c>
      <c r="G140" s="6">
        <v>6</v>
      </c>
    </row>
    <row r="141" spans="1:7" ht="39.950000000000003" customHeight="1">
      <c r="A141" s="6" t="s">
        <v>518</v>
      </c>
      <c r="B141" s="20" t="s">
        <v>879</v>
      </c>
      <c r="C141" s="20"/>
      <c r="D141" s="6" t="s">
        <v>422</v>
      </c>
      <c r="E141" s="10">
        <v>1</v>
      </c>
      <c r="F141" s="10">
        <v>154980</v>
      </c>
      <c r="G141" s="10">
        <v>154980</v>
      </c>
    </row>
    <row r="142" spans="1:7" ht="39.950000000000003" customHeight="1">
      <c r="A142" s="6" t="s">
        <v>526</v>
      </c>
      <c r="B142" s="20" t="s">
        <v>880</v>
      </c>
      <c r="C142" s="20"/>
      <c r="D142" s="6" t="s">
        <v>422</v>
      </c>
      <c r="E142" s="10">
        <v>1</v>
      </c>
      <c r="F142" s="10">
        <v>67000</v>
      </c>
      <c r="G142" s="10">
        <v>67000</v>
      </c>
    </row>
    <row r="143" spans="1:7" ht="39.950000000000003" customHeight="1">
      <c r="A143" s="6" t="s">
        <v>528</v>
      </c>
      <c r="B143" s="20" t="s">
        <v>881</v>
      </c>
      <c r="C143" s="20"/>
      <c r="D143" s="6" t="s">
        <v>422</v>
      </c>
      <c r="E143" s="10">
        <v>1</v>
      </c>
      <c r="F143" s="10">
        <v>82500</v>
      </c>
      <c r="G143" s="10">
        <v>82500</v>
      </c>
    </row>
    <row r="144" spans="1:7" ht="39.950000000000003" customHeight="1">
      <c r="A144" s="6" t="s">
        <v>530</v>
      </c>
      <c r="B144" s="20" t="s">
        <v>882</v>
      </c>
      <c r="C144" s="20"/>
      <c r="D144" s="6" t="s">
        <v>422</v>
      </c>
      <c r="E144" s="10">
        <v>1</v>
      </c>
      <c r="F144" s="10">
        <v>89132.96</v>
      </c>
      <c r="G144" s="10">
        <v>89132.96</v>
      </c>
    </row>
    <row r="145" spans="1:7" ht="39.950000000000003" customHeight="1">
      <c r="A145" s="6" t="s">
        <v>552</v>
      </c>
      <c r="B145" s="20" t="s">
        <v>883</v>
      </c>
      <c r="C145" s="20"/>
      <c r="D145" s="6" t="s">
        <v>422</v>
      </c>
      <c r="E145" s="10">
        <v>1</v>
      </c>
      <c r="F145" s="10">
        <v>13800</v>
      </c>
      <c r="G145" s="10">
        <v>13800</v>
      </c>
    </row>
    <row r="146" spans="1:7" ht="39.950000000000003" customHeight="1">
      <c r="A146" s="6" t="s">
        <v>554</v>
      </c>
      <c r="B146" s="20" t="s">
        <v>884</v>
      </c>
      <c r="C146" s="20"/>
      <c r="D146" s="6" t="s">
        <v>422</v>
      </c>
      <c r="E146" s="10">
        <v>1</v>
      </c>
      <c r="F146" s="10">
        <v>22755</v>
      </c>
      <c r="G146" s="10">
        <v>22755</v>
      </c>
    </row>
    <row r="147" spans="1:7" ht="39.950000000000003" customHeight="1">
      <c r="A147" s="6" t="s">
        <v>556</v>
      </c>
      <c r="B147" s="20" t="s">
        <v>885</v>
      </c>
      <c r="C147" s="20"/>
      <c r="D147" s="6" t="s">
        <v>422</v>
      </c>
      <c r="E147" s="10">
        <v>1</v>
      </c>
      <c r="F147" s="10">
        <v>33020.25</v>
      </c>
      <c r="G147" s="10">
        <v>33020.25</v>
      </c>
    </row>
    <row r="148" spans="1:7" ht="39.950000000000003" customHeight="1">
      <c r="A148" s="6" t="s">
        <v>558</v>
      </c>
      <c r="B148" s="20" t="s">
        <v>886</v>
      </c>
      <c r="C148" s="20"/>
      <c r="D148" s="6" t="s">
        <v>422</v>
      </c>
      <c r="E148" s="10">
        <v>1</v>
      </c>
      <c r="F148" s="10">
        <v>6140</v>
      </c>
      <c r="G148" s="10">
        <v>6140</v>
      </c>
    </row>
    <row r="149" spans="1:7" ht="39.950000000000003" customHeight="1">
      <c r="A149" s="6" t="s">
        <v>560</v>
      </c>
      <c r="B149" s="20" t="s">
        <v>887</v>
      </c>
      <c r="C149" s="20"/>
      <c r="D149" s="6" t="s">
        <v>422</v>
      </c>
      <c r="E149" s="10">
        <v>1</v>
      </c>
      <c r="F149" s="10">
        <v>18150</v>
      </c>
      <c r="G149" s="10">
        <v>18150</v>
      </c>
    </row>
    <row r="150" spans="1:7" ht="39.950000000000003" customHeight="1">
      <c r="A150" s="6" t="s">
        <v>564</v>
      </c>
      <c r="B150" s="20" t="s">
        <v>888</v>
      </c>
      <c r="C150" s="20"/>
      <c r="D150" s="6" t="s">
        <v>422</v>
      </c>
      <c r="E150" s="10">
        <v>1</v>
      </c>
      <c r="F150" s="10">
        <v>5550</v>
      </c>
      <c r="G150" s="10">
        <v>5550</v>
      </c>
    </row>
    <row r="151" spans="1:7" ht="39.950000000000003" customHeight="1">
      <c r="A151" s="6" t="s">
        <v>574</v>
      </c>
      <c r="B151" s="20" t="s">
        <v>889</v>
      </c>
      <c r="C151" s="20"/>
      <c r="D151" s="6" t="s">
        <v>422</v>
      </c>
      <c r="E151" s="10">
        <v>1</v>
      </c>
      <c r="F151" s="10">
        <v>47480</v>
      </c>
      <c r="G151" s="10">
        <v>47480</v>
      </c>
    </row>
    <row r="152" spans="1:7" ht="39.950000000000003" customHeight="1">
      <c r="A152" s="6" t="s">
        <v>576</v>
      </c>
      <c r="B152" s="20" t="s">
        <v>890</v>
      </c>
      <c r="C152" s="20"/>
      <c r="D152" s="6" t="s">
        <v>422</v>
      </c>
      <c r="E152" s="10">
        <v>1</v>
      </c>
      <c r="F152" s="10">
        <v>308788</v>
      </c>
      <c r="G152" s="10">
        <v>308788</v>
      </c>
    </row>
    <row r="153" spans="1:7" ht="20.100000000000001" customHeight="1">
      <c r="A153" s="6" t="s">
        <v>600</v>
      </c>
      <c r="B153" s="20" t="s">
        <v>891</v>
      </c>
      <c r="C153" s="20"/>
      <c r="D153" s="6" t="s">
        <v>422</v>
      </c>
      <c r="E153" s="10">
        <v>1</v>
      </c>
      <c r="F153" s="10">
        <v>1430686.91</v>
      </c>
      <c r="G153" s="10">
        <v>1430686.91</v>
      </c>
    </row>
    <row r="154" spans="1:7" ht="39.950000000000003" customHeight="1">
      <c r="A154" s="6" t="s">
        <v>608</v>
      </c>
      <c r="B154" s="20" t="s">
        <v>892</v>
      </c>
      <c r="C154" s="20"/>
      <c r="D154" s="6" t="s">
        <v>422</v>
      </c>
      <c r="E154" s="10">
        <v>1</v>
      </c>
      <c r="F154" s="10">
        <v>43480</v>
      </c>
      <c r="G154" s="10">
        <v>43480</v>
      </c>
    </row>
    <row r="155" spans="1:7" ht="39.950000000000003" customHeight="1">
      <c r="A155" s="6" t="s">
        <v>609</v>
      </c>
      <c r="B155" s="20" t="s">
        <v>893</v>
      </c>
      <c r="C155" s="20"/>
      <c r="D155" s="6" t="s">
        <v>812</v>
      </c>
      <c r="E155" s="10">
        <v>1</v>
      </c>
      <c r="F155" s="10">
        <v>363016.88</v>
      </c>
      <c r="G155" s="10">
        <v>363016.88</v>
      </c>
    </row>
    <row r="156" spans="1:7" ht="24.95" customHeight="1">
      <c r="A156" s="28" t="s">
        <v>697</v>
      </c>
      <c r="B156" s="28"/>
      <c r="C156" s="28"/>
      <c r="D156" s="28"/>
      <c r="E156" s="28"/>
      <c r="F156" s="28"/>
      <c r="G156" s="12">
        <f>SUM(G141:G155)</f>
        <v>2686480</v>
      </c>
    </row>
    <row r="157" spans="1:7" ht="24.95" customHeight="1"/>
    <row r="158" spans="1:7" ht="20.100000000000001" customHeight="1">
      <c r="A158" s="26" t="s">
        <v>446</v>
      </c>
      <c r="B158" s="26"/>
      <c r="C158" s="27" t="s">
        <v>261</v>
      </c>
      <c r="D158" s="27"/>
      <c r="E158" s="27"/>
      <c r="F158" s="27"/>
      <c r="G158" s="27"/>
    </row>
    <row r="159" spans="1:7" ht="20.100000000000001" customHeight="1">
      <c r="A159" s="26" t="s">
        <v>447</v>
      </c>
      <c r="B159" s="26"/>
      <c r="C159" s="27" t="s">
        <v>723</v>
      </c>
      <c r="D159" s="27"/>
      <c r="E159" s="27"/>
      <c r="F159" s="27"/>
      <c r="G159" s="27"/>
    </row>
    <row r="160" spans="1:7" ht="15" customHeight="1"/>
    <row r="161" spans="1:7" ht="24.95" customHeight="1">
      <c r="A161" s="17" t="s">
        <v>894</v>
      </c>
      <c r="B161" s="17"/>
      <c r="C161" s="17"/>
      <c r="D161" s="17"/>
      <c r="E161" s="17"/>
      <c r="F161" s="17"/>
      <c r="G161" s="17"/>
    </row>
    <row r="162" spans="1:7" ht="15" customHeight="1"/>
    <row r="163" spans="1:7" ht="50.1" customHeight="1">
      <c r="A163" s="6" t="s">
        <v>359</v>
      </c>
      <c r="B163" s="19" t="s">
        <v>759</v>
      </c>
      <c r="C163" s="19"/>
      <c r="D163" s="6" t="s">
        <v>807</v>
      </c>
      <c r="E163" s="6" t="s">
        <v>808</v>
      </c>
      <c r="F163" s="6" t="s">
        <v>809</v>
      </c>
      <c r="G163" s="6" t="s">
        <v>810</v>
      </c>
    </row>
    <row r="164" spans="1:7" ht="15" customHeight="1">
      <c r="A164" s="6">
        <v>1</v>
      </c>
      <c r="B164" s="19">
        <v>2</v>
      </c>
      <c r="C164" s="19"/>
      <c r="D164" s="6">
        <v>3</v>
      </c>
      <c r="E164" s="6">
        <v>4</v>
      </c>
      <c r="F164" s="6">
        <v>5</v>
      </c>
      <c r="G164" s="6">
        <v>6</v>
      </c>
    </row>
    <row r="165" spans="1:7" ht="20.100000000000001" customHeight="1">
      <c r="A165" s="6" t="s">
        <v>612</v>
      </c>
      <c r="B165" s="20" t="s">
        <v>895</v>
      </c>
      <c r="C165" s="20"/>
      <c r="D165" s="6" t="s">
        <v>422</v>
      </c>
      <c r="E165" s="10">
        <v>1</v>
      </c>
      <c r="F165" s="10">
        <v>5000</v>
      </c>
      <c r="G165" s="10">
        <v>5000</v>
      </c>
    </row>
    <row r="166" spans="1:7" ht="24.95" customHeight="1">
      <c r="A166" s="28" t="s">
        <v>697</v>
      </c>
      <c r="B166" s="28"/>
      <c r="C166" s="28"/>
      <c r="D166" s="28"/>
      <c r="E166" s="28"/>
      <c r="F166" s="28"/>
      <c r="G166" s="12">
        <f>SUM(G165:G165)</f>
        <v>5000</v>
      </c>
    </row>
    <row r="167" spans="1:7" ht="24.95" customHeight="1"/>
    <row r="168" spans="1:7" ht="20.100000000000001" customHeight="1">
      <c r="A168" s="26" t="s">
        <v>446</v>
      </c>
      <c r="B168" s="26"/>
      <c r="C168" s="27" t="s">
        <v>261</v>
      </c>
      <c r="D168" s="27"/>
      <c r="E168" s="27"/>
      <c r="F168" s="27"/>
      <c r="G168" s="27"/>
    </row>
    <row r="169" spans="1:7" ht="20.100000000000001" customHeight="1">
      <c r="A169" s="26" t="s">
        <v>447</v>
      </c>
      <c r="B169" s="26"/>
      <c r="C169" s="27" t="s">
        <v>723</v>
      </c>
      <c r="D169" s="27"/>
      <c r="E169" s="27"/>
      <c r="F169" s="27"/>
      <c r="G169" s="27"/>
    </row>
    <row r="170" spans="1:7" ht="15" customHeight="1"/>
    <row r="171" spans="1:7" ht="24.95" customHeight="1">
      <c r="A171" s="17" t="s">
        <v>896</v>
      </c>
      <c r="B171" s="17"/>
      <c r="C171" s="17"/>
      <c r="D171" s="17"/>
      <c r="E171" s="17"/>
      <c r="F171" s="17"/>
      <c r="G171" s="17"/>
    </row>
    <row r="172" spans="1:7" ht="15" customHeight="1"/>
    <row r="173" spans="1:7" ht="50.1" customHeight="1">
      <c r="A173" s="6" t="s">
        <v>359</v>
      </c>
      <c r="B173" s="19" t="s">
        <v>759</v>
      </c>
      <c r="C173" s="19"/>
      <c r="D173" s="6" t="s">
        <v>807</v>
      </c>
      <c r="E173" s="6" t="s">
        <v>808</v>
      </c>
      <c r="F173" s="6" t="s">
        <v>809</v>
      </c>
      <c r="G173" s="6" t="s">
        <v>810</v>
      </c>
    </row>
    <row r="174" spans="1:7" ht="15" customHeight="1">
      <c r="A174" s="6">
        <v>1</v>
      </c>
      <c r="B174" s="19">
        <v>2</v>
      </c>
      <c r="C174" s="19"/>
      <c r="D174" s="6">
        <v>3</v>
      </c>
      <c r="E174" s="6">
        <v>4</v>
      </c>
      <c r="F174" s="6">
        <v>5</v>
      </c>
      <c r="G174" s="6">
        <v>6</v>
      </c>
    </row>
    <row r="175" spans="1:7" ht="80.099999999999994" customHeight="1">
      <c r="A175" s="6" t="s">
        <v>474</v>
      </c>
      <c r="B175" s="20" t="s">
        <v>897</v>
      </c>
      <c r="C175" s="20"/>
      <c r="D175" s="6" t="s">
        <v>812</v>
      </c>
      <c r="E175" s="10">
        <v>1</v>
      </c>
      <c r="F175" s="10">
        <v>1500000</v>
      </c>
      <c r="G175" s="10">
        <v>1500000</v>
      </c>
    </row>
    <row r="176" spans="1:7" ht="20.100000000000001" customHeight="1">
      <c r="A176" s="6" t="s">
        <v>611</v>
      </c>
      <c r="B176" s="20" t="s">
        <v>898</v>
      </c>
      <c r="C176" s="20"/>
      <c r="D176" s="6" t="s">
        <v>422</v>
      </c>
      <c r="E176" s="10">
        <v>1</v>
      </c>
      <c r="F176" s="10">
        <v>140000</v>
      </c>
      <c r="G176" s="10">
        <v>140000</v>
      </c>
    </row>
    <row r="177" spans="1:7" ht="24.95" customHeight="1">
      <c r="A177" s="28" t="s">
        <v>697</v>
      </c>
      <c r="B177" s="28"/>
      <c r="C177" s="28"/>
      <c r="D177" s="28"/>
      <c r="E177" s="28"/>
      <c r="F177" s="28"/>
      <c r="G177" s="12">
        <f>SUM(G175:G176)</f>
        <v>1640000</v>
      </c>
    </row>
    <row r="178" spans="1:7" ht="24.95" customHeight="1"/>
    <row r="179" spans="1:7" ht="20.100000000000001" customHeight="1">
      <c r="A179" s="26" t="s">
        <v>446</v>
      </c>
      <c r="B179" s="26"/>
      <c r="C179" s="27" t="s">
        <v>261</v>
      </c>
      <c r="D179" s="27"/>
      <c r="E179" s="27"/>
      <c r="F179" s="27"/>
      <c r="G179" s="27"/>
    </row>
    <row r="180" spans="1:7" ht="20.100000000000001" customHeight="1">
      <c r="A180" s="26" t="s">
        <v>447</v>
      </c>
      <c r="B180" s="26"/>
      <c r="C180" s="27" t="s">
        <v>723</v>
      </c>
      <c r="D180" s="27"/>
      <c r="E180" s="27"/>
      <c r="F180" s="27"/>
      <c r="G180" s="27"/>
    </row>
    <row r="181" spans="1:7" ht="15" customHeight="1"/>
    <row r="182" spans="1:7" ht="24.95" customHeight="1">
      <c r="A182" s="17" t="s">
        <v>899</v>
      </c>
      <c r="B182" s="17"/>
      <c r="C182" s="17"/>
      <c r="D182" s="17"/>
      <c r="E182" s="17"/>
      <c r="F182" s="17"/>
      <c r="G182" s="17"/>
    </row>
    <row r="183" spans="1:7" ht="15" customHeight="1"/>
    <row r="184" spans="1:7" ht="50.1" customHeight="1">
      <c r="A184" s="6" t="s">
        <v>359</v>
      </c>
      <c r="B184" s="19" t="s">
        <v>759</v>
      </c>
      <c r="C184" s="19"/>
      <c r="D184" s="6" t="s">
        <v>807</v>
      </c>
      <c r="E184" s="6" t="s">
        <v>808</v>
      </c>
      <c r="F184" s="6" t="s">
        <v>809</v>
      </c>
      <c r="G184" s="6" t="s">
        <v>810</v>
      </c>
    </row>
    <row r="185" spans="1:7" ht="15" customHeight="1">
      <c r="A185" s="6">
        <v>1</v>
      </c>
      <c r="B185" s="19">
        <v>2</v>
      </c>
      <c r="C185" s="19"/>
      <c r="D185" s="6">
        <v>3</v>
      </c>
      <c r="E185" s="6">
        <v>4</v>
      </c>
      <c r="F185" s="6">
        <v>5</v>
      </c>
      <c r="G185" s="6">
        <v>6</v>
      </c>
    </row>
    <row r="186" spans="1:7" ht="39.950000000000003" customHeight="1">
      <c r="A186" s="6" t="s">
        <v>508</v>
      </c>
      <c r="B186" s="20" t="s">
        <v>900</v>
      </c>
      <c r="C186" s="20"/>
      <c r="D186" s="6" t="s">
        <v>422</v>
      </c>
      <c r="E186" s="10">
        <v>1</v>
      </c>
      <c r="F186" s="10">
        <v>78000</v>
      </c>
      <c r="G186" s="10">
        <v>78000</v>
      </c>
    </row>
    <row r="187" spans="1:7" ht="39.950000000000003" customHeight="1">
      <c r="A187" s="6" t="s">
        <v>524</v>
      </c>
      <c r="B187" s="20" t="s">
        <v>901</v>
      </c>
      <c r="C187" s="20"/>
      <c r="D187" s="6" t="s">
        <v>422</v>
      </c>
      <c r="E187" s="10">
        <v>1</v>
      </c>
      <c r="F187" s="10">
        <v>27500</v>
      </c>
      <c r="G187" s="10">
        <v>27500</v>
      </c>
    </row>
    <row r="188" spans="1:7" ht="39.950000000000003" customHeight="1">
      <c r="A188" s="6" t="s">
        <v>548</v>
      </c>
      <c r="B188" s="20" t="s">
        <v>902</v>
      </c>
      <c r="C188" s="20"/>
      <c r="D188" s="6" t="s">
        <v>422</v>
      </c>
      <c r="E188" s="10">
        <v>1</v>
      </c>
      <c r="F188" s="10">
        <v>28716</v>
      </c>
      <c r="G188" s="10">
        <v>28716</v>
      </c>
    </row>
    <row r="189" spans="1:7" ht="39.950000000000003" customHeight="1">
      <c r="A189" s="6" t="s">
        <v>562</v>
      </c>
      <c r="B189" s="20" t="s">
        <v>903</v>
      </c>
      <c r="C189" s="20"/>
      <c r="D189" s="6" t="s">
        <v>422</v>
      </c>
      <c r="E189" s="10">
        <v>1</v>
      </c>
      <c r="F189" s="10">
        <v>4600</v>
      </c>
      <c r="G189" s="10">
        <v>4600</v>
      </c>
    </row>
    <row r="190" spans="1:7" ht="39.950000000000003" customHeight="1">
      <c r="A190" s="6" t="s">
        <v>708</v>
      </c>
      <c r="B190" s="20" t="s">
        <v>904</v>
      </c>
      <c r="C190" s="20"/>
      <c r="D190" s="6" t="s">
        <v>812</v>
      </c>
      <c r="E190" s="10">
        <v>1</v>
      </c>
      <c r="F190" s="10">
        <v>29990.73</v>
      </c>
      <c r="G190" s="10">
        <v>29990.73</v>
      </c>
    </row>
    <row r="191" spans="1:7" ht="39.950000000000003" customHeight="1">
      <c r="A191" s="6" t="s">
        <v>716</v>
      </c>
      <c r="B191" s="20" t="s">
        <v>901</v>
      </c>
      <c r="C191" s="20"/>
      <c r="D191" s="6" t="s">
        <v>422</v>
      </c>
      <c r="E191" s="10">
        <v>1</v>
      </c>
      <c r="F191" s="10">
        <v>24500</v>
      </c>
      <c r="G191" s="10">
        <v>24500</v>
      </c>
    </row>
    <row r="192" spans="1:7" ht="20.100000000000001" customHeight="1">
      <c r="A192" s="6" t="s">
        <v>618</v>
      </c>
      <c r="B192" s="20" t="s">
        <v>905</v>
      </c>
      <c r="C192" s="20"/>
      <c r="D192" s="6" t="s">
        <v>812</v>
      </c>
      <c r="E192" s="10">
        <v>1</v>
      </c>
      <c r="F192" s="10">
        <v>21000</v>
      </c>
      <c r="G192" s="10">
        <v>21000</v>
      </c>
    </row>
    <row r="193" spans="1:7" ht="39.950000000000003" customHeight="1">
      <c r="A193" s="6" t="s">
        <v>620</v>
      </c>
      <c r="B193" s="20" t="s">
        <v>906</v>
      </c>
      <c r="C193" s="20"/>
      <c r="D193" s="6" t="s">
        <v>422</v>
      </c>
      <c r="E193" s="10">
        <v>1</v>
      </c>
      <c r="F193" s="10">
        <v>5274</v>
      </c>
      <c r="G193" s="10">
        <v>5274</v>
      </c>
    </row>
    <row r="194" spans="1:7" ht="39.950000000000003" customHeight="1">
      <c r="A194" s="6" t="s">
        <v>622</v>
      </c>
      <c r="B194" s="20" t="s">
        <v>907</v>
      </c>
      <c r="C194" s="20"/>
      <c r="D194" s="6" t="s">
        <v>422</v>
      </c>
      <c r="E194" s="10">
        <v>1</v>
      </c>
      <c r="F194" s="10">
        <v>56000</v>
      </c>
      <c r="G194" s="10">
        <v>56000</v>
      </c>
    </row>
    <row r="195" spans="1:7" ht="39.950000000000003" customHeight="1">
      <c r="A195" s="6" t="s">
        <v>624</v>
      </c>
      <c r="B195" s="20" t="s">
        <v>907</v>
      </c>
      <c r="C195" s="20"/>
      <c r="D195" s="6" t="s">
        <v>422</v>
      </c>
      <c r="E195" s="10">
        <v>1</v>
      </c>
      <c r="F195" s="10">
        <v>6300</v>
      </c>
      <c r="G195" s="10">
        <v>6300</v>
      </c>
    </row>
    <row r="196" spans="1:7" ht="39.950000000000003" customHeight="1">
      <c r="A196" s="6" t="s">
        <v>339</v>
      </c>
      <c r="B196" s="20" t="s">
        <v>908</v>
      </c>
      <c r="C196" s="20"/>
      <c r="D196" s="6" t="s">
        <v>422</v>
      </c>
      <c r="E196" s="10">
        <v>1</v>
      </c>
      <c r="F196" s="10">
        <v>3706.8</v>
      </c>
      <c r="G196" s="10">
        <v>3706.8</v>
      </c>
    </row>
    <row r="197" spans="1:7" ht="20.100000000000001" customHeight="1">
      <c r="A197" s="6" t="s">
        <v>627</v>
      </c>
      <c r="B197" s="20" t="s">
        <v>909</v>
      </c>
      <c r="C197" s="20"/>
      <c r="D197" s="6" t="s">
        <v>422</v>
      </c>
      <c r="E197" s="10">
        <v>1</v>
      </c>
      <c r="F197" s="10">
        <v>12480</v>
      </c>
      <c r="G197" s="10">
        <v>12480</v>
      </c>
    </row>
    <row r="198" spans="1:7" ht="20.100000000000001" customHeight="1">
      <c r="A198" s="6" t="s">
        <v>631</v>
      </c>
      <c r="B198" s="20" t="s">
        <v>910</v>
      </c>
      <c r="C198" s="20"/>
      <c r="D198" s="6" t="s">
        <v>422</v>
      </c>
      <c r="E198" s="10">
        <v>1</v>
      </c>
      <c r="F198" s="10">
        <v>321932.46999999997</v>
      </c>
      <c r="G198" s="10">
        <v>321932.46999999997</v>
      </c>
    </row>
    <row r="199" spans="1:7" ht="24.95" customHeight="1">
      <c r="A199" s="28" t="s">
        <v>697</v>
      </c>
      <c r="B199" s="28"/>
      <c r="C199" s="28"/>
      <c r="D199" s="28"/>
      <c r="E199" s="28"/>
      <c r="F199" s="28"/>
      <c r="G199" s="12">
        <f>SUM(G186:G198)</f>
        <v>620000</v>
      </c>
    </row>
    <row r="200" spans="1:7" ht="24.95" customHeight="1"/>
    <row r="201" spans="1:7" ht="20.100000000000001" customHeight="1">
      <c r="A201" s="26" t="s">
        <v>446</v>
      </c>
      <c r="B201" s="26"/>
      <c r="C201" s="27" t="s">
        <v>261</v>
      </c>
      <c r="D201" s="27"/>
      <c r="E201" s="27"/>
      <c r="F201" s="27"/>
      <c r="G201" s="27"/>
    </row>
    <row r="202" spans="1:7" ht="20.100000000000001" customHeight="1">
      <c r="A202" s="26" t="s">
        <v>447</v>
      </c>
      <c r="B202" s="26"/>
      <c r="C202" s="27" t="s">
        <v>723</v>
      </c>
      <c r="D202" s="27"/>
      <c r="E202" s="27"/>
      <c r="F202" s="27"/>
      <c r="G202" s="27"/>
    </row>
    <row r="203" spans="1:7" ht="15" customHeight="1"/>
    <row r="204" spans="1:7" ht="24.95" customHeight="1">
      <c r="A204" s="17" t="s">
        <v>911</v>
      </c>
      <c r="B204" s="17"/>
      <c r="C204" s="17"/>
      <c r="D204" s="17"/>
      <c r="E204" s="17"/>
      <c r="F204" s="17"/>
      <c r="G204" s="17"/>
    </row>
    <row r="205" spans="1:7" ht="15" customHeight="1"/>
    <row r="206" spans="1:7" ht="50.1" customHeight="1">
      <c r="A206" s="6" t="s">
        <v>359</v>
      </c>
      <c r="B206" s="19" t="s">
        <v>759</v>
      </c>
      <c r="C206" s="19"/>
      <c r="D206" s="6" t="s">
        <v>807</v>
      </c>
      <c r="E206" s="6" t="s">
        <v>808</v>
      </c>
      <c r="F206" s="6" t="s">
        <v>809</v>
      </c>
      <c r="G206" s="6" t="s">
        <v>810</v>
      </c>
    </row>
    <row r="207" spans="1:7" ht="15" customHeight="1">
      <c r="A207" s="6">
        <v>1</v>
      </c>
      <c r="B207" s="19">
        <v>2</v>
      </c>
      <c r="C207" s="19"/>
      <c r="D207" s="6">
        <v>3</v>
      </c>
      <c r="E207" s="6">
        <v>4</v>
      </c>
      <c r="F207" s="6">
        <v>5</v>
      </c>
      <c r="G207" s="6">
        <v>6</v>
      </c>
    </row>
    <row r="208" spans="1:7" ht="20.100000000000001" customHeight="1">
      <c r="A208" s="6" t="s">
        <v>598</v>
      </c>
      <c r="B208" s="20" t="s">
        <v>912</v>
      </c>
      <c r="C208" s="20"/>
      <c r="D208" s="6" t="s">
        <v>422</v>
      </c>
      <c r="E208" s="10">
        <v>1</v>
      </c>
      <c r="F208" s="10">
        <v>125000</v>
      </c>
      <c r="G208" s="10">
        <v>125000</v>
      </c>
    </row>
    <row r="209" spans="1:7" ht="24.95" customHeight="1">
      <c r="A209" s="28" t="s">
        <v>697</v>
      </c>
      <c r="B209" s="28"/>
      <c r="C209" s="28"/>
      <c r="D209" s="28"/>
      <c r="E209" s="28"/>
      <c r="F209" s="28"/>
      <c r="G209" s="12">
        <f>SUM(G208:G208)</f>
        <v>125000</v>
      </c>
    </row>
    <row r="210" spans="1:7" ht="24.95" customHeight="1"/>
    <row r="211" spans="1:7" ht="20.100000000000001" customHeight="1">
      <c r="A211" s="26" t="s">
        <v>446</v>
      </c>
      <c r="B211" s="26"/>
      <c r="C211" s="27" t="s">
        <v>261</v>
      </c>
      <c r="D211" s="27"/>
      <c r="E211" s="27"/>
      <c r="F211" s="27"/>
      <c r="G211" s="27"/>
    </row>
    <row r="212" spans="1:7" ht="20.100000000000001" customHeight="1">
      <c r="A212" s="26" t="s">
        <v>447</v>
      </c>
      <c r="B212" s="26"/>
      <c r="C212" s="27" t="s">
        <v>723</v>
      </c>
      <c r="D212" s="27"/>
      <c r="E212" s="27"/>
      <c r="F212" s="27"/>
      <c r="G212" s="27"/>
    </row>
    <row r="213" spans="1:7" ht="15" customHeight="1"/>
    <row r="214" spans="1:7" ht="24.95" customHeight="1">
      <c r="A214" s="17" t="s">
        <v>913</v>
      </c>
      <c r="B214" s="17"/>
      <c r="C214" s="17"/>
      <c r="D214" s="17"/>
      <c r="E214" s="17"/>
      <c r="F214" s="17"/>
      <c r="G214" s="17"/>
    </row>
    <row r="215" spans="1:7" ht="15" customHeight="1"/>
    <row r="216" spans="1:7" ht="50.1" customHeight="1">
      <c r="A216" s="6" t="s">
        <v>359</v>
      </c>
      <c r="B216" s="19" t="s">
        <v>759</v>
      </c>
      <c r="C216" s="19"/>
      <c r="D216" s="6" t="s">
        <v>807</v>
      </c>
      <c r="E216" s="6" t="s">
        <v>808</v>
      </c>
      <c r="F216" s="6" t="s">
        <v>809</v>
      </c>
      <c r="G216" s="6" t="s">
        <v>810</v>
      </c>
    </row>
    <row r="217" spans="1:7" ht="15" customHeight="1">
      <c r="A217" s="6">
        <v>1</v>
      </c>
      <c r="B217" s="19">
        <v>2</v>
      </c>
      <c r="C217" s="19"/>
      <c r="D217" s="6">
        <v>3</v>
      </c>
      <c r="E217" s="6">
        <v>4</v>
      </c>
      <c r="F217" s="6">
        <v>5</v>
      </c>
      <c r="G217" s="6">
        <v>6</v>
      </c>
    </row>
    <row r="218" spans="1:7" ht="39.950000000000003" customHeight="1">
      <c r="A218" s="6" t="s">
        <v>476</v>
      </c>
      <c r="B218" s="20" t="s">
        <v>914</v>
      </c>
      <c r="C218" s="20"/>
      <c r="D218" s="6" t="s">
        <v>422</v>
      </c>
      <c r="E218" s="10">
        <v>1</v>
      </c>
      <c r="F218" s="10">
        <v>492100</v>
      </c>
      <c r="G218" s="10">
        <v>492100</v>
      </c>
    </row>
    <row r="219" spans="1:7" ht="39.950000000000003" customHeight="1">
      <c r="A219" s="6" t="s">
        <v>616</v>
      </c>
      <c r="B219" s="20" t="s">
        <v>915</v>
      </c>
      <c r="C219" s="20"/>
      <c r="D219" s="6" t="s">
        <v>422</v>
      </c>
      <c r="E219" s="10">
        <v>1</v>
      </c>
      <c r="F219" s="10">
        <v>6315</v>
      </c>
      <c r="G219" s="10">
        <v>6315</v>
      </c>
    </row>
    <row r="220" spans="1:7" ht="39.950000000000003" customHeight="1">
      <c r="A220" s="6" t="s">
        <v>629</v>
      </c>
      <c r="B220" s="20" t="s">
        <v>915</v>
      </c>
      <c r="C220" s="20"/>
      <c r="D220" s="6" t="s">
        <v>422</v>
      </c>
      <c r="E220" s="10">
        <v>1</v>
      </c>
      <c r="F220" s="10">
        <v>3608.5</v>
      </c>
      <c r="G220" s="10">
        <v>3608.5</v>
      </c>
    </row>
    <row r="221" spans="1:7" ht="20.100000000000001" customHeight="1">
      <c r="A221" s="6" t="s">
        <v>633</v>
      </c>
      <c r="B221" s="20" t="s">
        <v>916</v>
      </c>
      <c r="C221" s="20"/>
      <c r="D221" s="6" t="s">
        <v>422</v>
      </c>
      <c r="E221" s="10">
        <v>1</v>
      </c>
      <c r="F221" s="10">
        <v>37976.5</v>
      </c>
      <c r="G221" s="10">
        <v>37976.5</v>
      </c>
    </row>
    <row r="222" spans="1:7" ht="24.95" customHeight="1">
      <c r="A222" s="28" t="s">
        <v>697</v>
      </c>
      <c r="B222" s="28"/>
      <c r="C222" s="28"/>
      <c r="D222" s="28"/>
      <c r="E222" s="28"/>
      <c r="F222" s="28"/>
      <c r="G222" s="12">
        <f>SUM(G218:G221)</f>
        <v>540000</v>
      </c>
    </row>
    <row r="223" spans="1:7" ht="24.95" customHeight="1"/>
    <row r="224" spans="1:7" ht="20.100000000000001" customHeight="1">
      <c r="A224" s="26" t="s">
        <v>446</v>
      </c>
      <c r="B224" s="26"/>
      <c r="C224" s="27" t="s">
        <v>261</v>
      </c>
      <c r="D224" s="27"/>
      <c r="E224" s="27"/>
      <c r="F224" s="27"/>
      <c r="G224" s="27"/>
    </row>
    <row r="225" spans="1:7" ht="20.100000000000001" customHeight="1">
      <c r="A225" s="26" t="s">
        <v>447</v>
      </c>
      <c r="B225" s="26"/>
      <c r="C225" s="27" t="s">
        <v>448</v>
      </c>
      <c r="D225" s="27"/>
      <c r="E225" s="27"/>
      <c r="F225" s="27"/>
      <c r="G225" s="27"/>
    </row>
    <row r="226" spans="1:7" ht="15" customHeight="1"/>
    <row r="227" spans="1:7" ht="24.95" customHeight="1">
      <c r="A227" s="17" t="s">
        <v>806</v>
      </c>
      <c r="B227" s="17"/>
      <c r="C227" s="17"/>
      <c r="D227" s="17"/>
      <c r="E227" s="17"/>
      <c r="F227" s="17"/>
      <c r="G227" s="17"/>
    </row>
    <row r="228" spans="1:7" ht="15" customHeight="1"/>
    <row r="229" spans="1:7" ht="50.1" customHeight="1">
      <c r="A229" s="6" t="s">
        <v>359</v>
      </c>
      <c r="B229" s="19" t="s">
        <v>759</v>
      </c>
      <c r="C229" s="19"/>
      <c r="D229" s="6" t="s">
        <v>807</v>
      </c>
      <c r="E229" s="6" t="s">
        <v>808</v>
      </c>
      <c r="F229" s="6" t="s">
        <v>809</v>
      </c>
      <c r="G229" s="6" t="s">
        <v>810</v>
      </c>
    </row>
    <row r="230" spans="1:7" ht="15" customHeight="1">
      <c r="A230" s="6">
        <v>1</v>
      </c>
      <c r="B230" s="19">
        <v>2</v>
      </c>
      <c r="C230" s="19"/>
      <c r="D230" s="6">
        <v>3</v>
      </c>
      <c r="E230" s="6">
        <v>4</v>
      </c>
      <c r="F230" s="6">
        <v>5</v>
      </c>
      <c r="G230" s="6">
        <v>6</v>
      </c>
    </row>
    <row r="231" spans="1:7" ht="39.950000000000003" customHeight="1">
      <c r="A231" s="6" t="s">
        <v>103</v>
      </c>
      <c r="B231" s="20" t="s">
        <v>917</v>
      </c>
      <c r="C231" s="20"/>
      <c r="D231" s="6" t="s">
        <v>812</v>
      </c>
      <c r="E231" s="10">
        <v>1</v>
      </c>
      <c r="F231" s="10">
        <v>101133.33</v>
      </c>
      <c r="G231" s="10">
        <v>101133.33</v>
      </c>
    </row>
    <row r="232" spans="1:7" ht="80.099999999999994" customHeight="1">
      <c r="A232" s="6" t="s">
        <v>133</v>
      </c>
      <c r="B232" s="20" t="s">
        <v>918</v>
      </c>
      <c r="C232" s="20"/>
      <c r="D232" s="6" t="s">
        <v>812</v>
      </c>
      <c r="E232" s="10">
        <v>1</v>
      </c>
      <c r="F232" s="10">
        <v>570000</v>
      </c>
      <c r="G232" s="10">
        <v>570000</v>
      </c>
    </row>
    <row r="233" spans="1:7" ht="60" customHeight="1">
      <c r="A233" s="6" t="s">
        <v>151</v>
      </c>
      <c r="B233" s="20" t="s">
        <v>919</v>
      </c>
      <c r="C233" s="20"/>
      <c r="D233" s="6" t="s">
        <v>812</v>
      </c>
      <c r="E233" s="10">
        <v>1</v>
      </c>
      <c r="F233" s="10">
        <v>75000</v>
      </c>
      <c r="G233" s="10">
        <v>75000</v>
      </c>
    </row>
    <row r="234" spans="1:7" ht="80.099999999999994" customHeight="1">
      <c r="A234" s="6" t="s">
        <v>646</v>
      </c>
      <c r="B234" s="20" t="s">
        <v>920</v>
      </c>
      <c r="C234" s="20"/>
      <c r="D234" s="6" t="s">
        <v>812</v>
      </c>
      <c r="E234" s="10">
        <v>1</v>
      </c>
      <c r="F234" s="10">
        <v>239520</v>
      </c>
      <c r="G234" s="10">
        <v>239520</v>
      </c>
    </row>
    <row r="235" spans="1:7" ht="60" customHeight="1">
      <c r="A235" s="6" t="s">
        <v>648</v>
      </c>
      <c r="B235" s="20" t="s">
        <v>921</v>
      </c>
      <c r="C235" s="20"/>
      <c r="D235" s="6" t="s">
        <v>812</v>
      </c>
      <c r="E235" s="10">
        <v>1</v>
      </c>
      <c r="F235" s="10">
        <v>861999.96</v>
      </c>
      <c r="G235" s="10">
        <v>861999.96</v>
      </c>
    </row>
    <row r="236" spans="1:7" ht="60" customHeight="1">
      <c r="A236" s="6" t="s">
        <v>650</v>
      </c>
      <c r="B236" s="20" t="s">
        <v>922</v>
      </c>
      <c r="C236" s="20"/>
      <c r="D236" s="6" t="s">
        <v>812</v>
      </c>
      <c r="E236" s="10">
        <v>1</v>
      </c>
      <c r="F236" s="10">
        <v>198108</v>
      </c>
      <c r="G236" s="10">
        <v>198108</v>
      </c>
    </row>
    <row r="237" spans="1:7" ht="39.950000000000003" customHeight="1">
      <c r="A237" s="6" t="s">
        <v>654</v>
      </c>
      <c r="B237" s="20" t="s">
        <v>923</v>
      </c>
      <c r="C237" s="20"/>
      <c r="D237" s="6" t="s">
        <v>422</v>
      </c>
      <c r="E237" s="10">
        <v>1</v>
      </c>
      <c r="F237" s="10">
        <v>186000</v>
      </c>
      <c r="G237" s="10">
        <v>186000</v>
      </c>
    </row>
    <row r="238" spans="1:7" ht="39.950000000000003" customHeight="1">
      <c r="A238" s="6" t="s">
        <v>159</v>
      </c>
      <c r="B238" s="20" t="s">
        <v>923</v>
      </c>
      <c r="C238" s="20"/>
      <c r="D238" s="6" t="s">
        <v>422</v>
      </c>
      <c r="E238" s="10">
        <v>1</v>
      </c>
      <c r="F238" s="10">
        <v>22000</v>
      </c>
      <c r="G238" s="10">
        <v>22000</v>
      </c>
    </row>
    <row r="239" spans="1:7" ht="20.100000000000001" customHeight="1">
      <c r="A239" s="6" t="s">
        <v>924</v>
      </c>
      <c r="B239" s="20" t="s">
        <v>818</v>
      </c>
      <c r="C239" s="20"/>
      <c r="D239" s="6" t="s">
        <v>422</v>
      </c>
      <c r="E239" s="10">
        <v>1</v>
      </c>
      <c r="F239" s="10">
        <v>37238.71</v>
      </c>
      <c r="G239" s="10">
        <v>37238.71</v>
      </c>
    </row>
    <row r="240" spans="1:7" ht="24.95" customHeight="1">
      <c r="A240" s="28" t="s">
        <v>697</v>
      </c>
      <c r="B240" s="28"/>
      <c r="C240" s="28"/>
      <c r="D240" s="28"/>
      <c r="E240" s="28"/>
      <c r="F240" s="28"/>
      <c r="G240" s="12">
        <f>SUM(G231:G239)</f>
        <v>2291000</v>
      </c>
    </row>
    <row r="241" spans="1:7" ht="24.95" customHeight="1"/>
    <row r="242" spans="1:7" ht="20.100000000000001" customHeight="1">
      <c r="A242" s="26" t="s">
        <v>446</v>
      </c>
      <c r="B242" s="26"/>
      <c r="C242" s="27" t="s">
        <v>261</v>
      </c>
      <c r="D242" s="27"/>
      <c r="E242" s="27"/>
      <c r="F242" s="27"/>
      <c r="G242" s="27"/>
    </row>
    <row r="243" spans="1:7" ht="20.100000000000001" customHeight="1">
      <c r="A243" s="26" t="s">
        <v>447</v>
      </c>
      <c r="B243" s="26"/>
      <c r="C243" s="27" t="s">
        <v>448</v>
      </c>
      <c r="D243" s="27"/>
      <c r="E243" s="27"/>
      <c r="F243" s="27"/>
      <c r="G243" s="27"/>
    </row>
    <row r="244" spans="1:7" ht="15" customHeight="1"/>
    <row r="245" spans="1:7" ht="24.95" customHeight="1">
      <c r="A245" s="17" t="s">
        <v>823</v>
      </c>
      <c r="B245" s="17"/>
      <c r="C245" s="17"/>
      <c r="D245" s="17"/>
      <c r="E245" s="17"/>
      <c r="F245" s="17"/>
      <c r="G245" s="17"/>
    </row>
    <row r="246" spans="1:7" ht="15" customHeight="1"/>
    <row r="247" spans="1:7" ht="50.1" customHeight="1">
      <c r="A247" s="6" t="s">
        <v>359</v>
      </c>
      <c r="B247" s="19" t="s">
        <v>759</v>
      </c>
      <c r="C247" s="19"/>
      <c r="D247" s="6" t="s">
        <v>807</v>
      </c>
      <c r="E247" s="6" t="s">
        <v>808</v>
      </c>
      <c r="F247" s="6" t="s">
        <v>809</v>
      </c>
      <c r="G247" s="6" t="s">
        <v>810</v>
      </c>
    </row>
    <row r="248" spans="1:7" ht="15" customHeight="1">
      <c r="A248" s="6">
        <v>1</v>
      </c>
      <c r="B248" s="19">
        <v>2</v>
      </c>
      <c r="C248" s="19"/>
      <c r="D248" s="6">
        <v>3</v>
      </c>
      <c r="E248" s="6">
        <v>4</v>
      </c>
      <c r="F248" s="6">
        <v>5</v>
      </c>
      <c r="G248" s="6">
        <v>6</v>
      </c>
    </row>
    <row r="249" spans="1:7" ht="60" customHeight="1">
      <c r="A249" s="6" t="s">
        <v>57</v>
      </c>
      <c r="B249" s="20" t="s">
        <v>925</v>
      </c>
      <c r="C249" s="20"/>
      <c r="D249" s="6" t="s">
        <v>812</v>
      </c>
      <c r="E249" s="10">
        <v>1</v>
      </c>
      <c r="F249" s="10">
        <v>212450</v>
      </c>
      <c r="G249" s="10">
        <v>212450</v>
      </c>
    </row>
    <row r="250" spans="1:7" ht="60" customHeight="1">
      <c r="A250" s="6" t="s">
        <v>658</v>
      </c>
      <c r="B250" s="20" t="s">
        <v>926</v>
      </c>
      <c r="C250" s="20"/>
      <c r="D250" s="6" t="s">
        <v>812</v>
      </c>
      <c r="E250" s="10">
        <v>1</v>
      </c>
      <c r="F250" s="10">
        <v>470900</v>
      </c>
      <c r="G250" s="10">
        <v>470900</v>
      </c>
    </row>
    <row r="251" spans="1:7" ht="60" customHeight="1">
      <c r="A251" s="6" t="s">
        <v>660</v>
      </c>
      <c r="B251" s="20" t="s">
        <v>927</v>
      </c>
      <c r="C251" s="20"/>
      <c r="D251" s="6" t="s">
        <v>812</v>
      </c>
      <c r="E251" s="10">
        <v>1</v>
      </c>
      <c r="F251" s="10">
        <v>155685.23000000001</v>
      </c>
      <c r="G251" s="10">
        <v>155685.23000000001</v>
      </c>
    </row>
    <row r="252" spans="1:7" ht="80.099999999999994" customHeight="1">
      <c r="A252" s="6" t="s">
        <v>662</v>
      </c>
      <c r="B252" s="20" t="s">
        <v>928</v>
      </c>
      <c r="C252" s="20"/>
      <c r="D252" s="6" t="s">
        <v>812</v>
      </c>
      <c r="E252" s="10">
        <v>1</v>
      </c>
      <c r="F252" s="10">
        <v>1067400</v>
      </c>
      <c r="G252" s="10">
        <v>1067400</v>
      </c>
    </row>
    <row r="253" spans="1:7" ht="60" customHeight="1">
      <c r="A253" s="6" t="s">
        <v>664</v>
      </c>
      <c r="B253" s="20" t="s">
        <v>929</v>
      </c>
      <c r="C253" s="20"/>
      <c r="D253" s="6" t="s">
        <v>812</v>
      </c>
      <c r="E253" s="10">
        <v>1</v>
      </c>
      <c r="F253" s="10">
        <v>261348.72</v>
      </c>
      <c r="G253" s="10">
        <v>261348.72</v>
      </c>
    </row>
    <row r="254" spans="1:7" ht="39.950000000000003" customHeight="1">
      <c r="A254" s="6" t="s">
        <v>666</v>
      </c>
      <c r="B254" s="20" t="s">
        <v>930</v>
      </c>
      <c r="C254" s="20"/>
      <c r="D254" s="6" t="s">
        <v>812</v>
      </c>
      <c r="E254" s="10">
        <v>1</v>
      </c>
      <c r="F254" s="10">
        <v>184800</v>
      </c>
      <c r="G254" s="10">
        <v>184800</v>
      </c>
    </row>
    <row r="255" spans="1:7" ht="60" customHeight="1">
      <c r="A255" s="6" t="s">
        <v>931</v>
      </c>
      <c r="B255" s="20" t="s">
        <v>926</v>
      </c>
      <c r="C255" s="20"/>
      <c r="D255" s="6" t="s">
        <v>816</v>
      </c>
      <c r="E255" s="10">
        <v>1</v>
      </c>
      <c r="F255" s="10">
        <v>26265.11</v>
      </c>
      <c r="G255" s="10">
        <v>26265.11</v>
      </c>
    </row>
    <row r="256" spans="1:7" ht="60" customHeight="1">
      <c r="A256" s="6" t="s">
        <v>932</v>
      </c>
      <c r="B256" s="20" t="s">
        <v>925</v>
      </c>
      <c r="C256" s="20"/>
      <c r="D256" s="6" t="s">
        <v>816</v>
      </c>
      <c r="E256" s="10">
        <v>1</v>
      </c>
      <c r="F256" s="10">
        <v>4105.5</v>
      </c>
      <c r="G256" s="10">
        <v>4105.5</v>
      </c>
    </row>
    <row r="257" spans="1:7" ht="60" customHeight="1">
      <c r="A257" s="6" t="s">
        <v>933</v>
      </c>
      <c r="B257" s="20" t="s">
        <v>927</v>
      </c>
      <c r="C257" s="20"/>
      <c r="D257" s="6" t="s">
        <v>816</v>
      </c>
      <c r="E257" s="10">
        <v>1</v>
      </c>
      <c r="F257" s="10">
        <v>3234.34</v>
      </c>
      <c r="G257" s="10">
        <v>3234.34</v>
      </c>
    </row>
    <row r="258" spans="1:7" ht="39.950000000000003" customHeight="1">
      <c r="A258" s="6" t="s">
        <v>934</v>
      </c>
      <c r="B258" s="20" t="s">
        <v>935</v>
      </c>
      <c r="C258" s="20"/>
      <c r="D258" s="6" t="s">
        <v>816</v>
      </c>
      <c r="E258" s="10">
        <v>1</v>
      </c>
      <c r="F258" s="10">
        <v>4750</v>
      </c>
      <c r="G258" s="10">
        <v>4750</v>
      </c>
    </row>
    <row r="259" spans="1:7" ht="20.100000000000001" customHeight="1">
      <c r="A259" s="6" t="s">
        <v>936</v>
      </c>
      <c r="B259" s="20" t="s">
        <v>937</v>
      </c>
      <c r="C259" s="20"/>
      <c r="D259" s="6" t="s">
        <v>816</v>
      </c>
      <c r="E259" s="10">
        <v>1</v>
      </c>
      <c r="F259" s="10">
        <v>43471.71</v>
      </c>
      <c r="G259" s="10">
        <v>43471.71</v>
      </c>
    </row>
    <row r="260" spans="1:7" ht="60" customHeight="1">
      <c r="A260" s="6" t="s">
        <v>938</v>
      </c>
      <c r="B260" s="20" t="s">
        <v>939</v>
      </c>
      <c r="C260" s="20"/>
      <c r="D260" s="6" t="s">
        <v>812</v>
      </c>
      <c r="E260" s="10">
        <v>1</v>
      </c>
      <c r="F260" s="10">
        <v>79680</v>
      </c>
      <c r="G260" s="10">
        <v>79680</v>
      </c>
    </row>
    <row r="261" spans="1:7" ht="20.100000000000001" customHeight="1">
      <c r="A261" s="6" t="s">
        <v>940</v>
      </c>
      <c r="B261" s="20" t="s">
        <v>941</v>
      </c>
      <c r="C261" s="20"/>
      <c r="D261" s="6" t="s">
        <v>422</v>
      </c>
      <c r="E261" s="10">
        <v>1</v>
      </c>
      <c r="F261" s="10">
        <v>5019.05</v>
      </c>
      <c r="G261" s="10">
        <v>5019.05</v>
      </c>
    </row>
    <row r="262" spans="1:7" ht="60" customHeight="1">
      <c r="A262" s="6" t="s">
        <v>942</v>
      </c>
      <c r="B262" s="20" t="s">
        <v>943</v>
      </c>
      <c r="C262" s="20"/>
      <c r="D262" s="6" t="s">
        <v>422</v>
      </c>
      <c r="E262" s="10">
        <v>1</v>
      </c>
      <c r="F262" s="10">
        <v>4590.34</v>
      </c>
      <c r="G262" s="10">
        <v>4590.34</v>
      </c>
    </row>
    <row r="263" spans="1:7" ht="24.95" customHeight="1">
      <c r="A263" s="28" t="s">
        <v>697</v>
      </c>
      <c r="B263" s="28"/>
      <c r="C263" s="28"/>
      <c r="D263" s="28"/>
      <c r="E263" s="28"/>
      <c r="F263" s="28"/>
      <c r="G263" s="12">
        <f>SUM(G249:G262)</f>
        <v>2523699.9999999995</v>
      </c>
    </row>
    <row r="264" spans="1:7" ht="24.95" customHeight="1"/>
    <row r="265" spans="1:7" ht="20.100000000000001" customHeight="1">
      <c r="A265" s="26" t="s">
        <v>446</v>
      </c>
      <c r="B265" s="26"/>
      <c r="C265" s="27" t="s">
        <v>261</v>
      </c>
      <c r="D265" s="27"/>
      <c r="E265" s="27"/>
      <c r="F265" s="27"/>
      <c r="G265" s="27"/>
    </row>
    <row r="266" spans="1:7" ht="20.100000000000001" customHeight="1">
      <c r="A266" s="26" t="s">
        <v>447</v>
      </c>
      <c r="B266" s="26"/>
      <c r="C266" s="27" t="s">
        <v>448</v>
      </c>
      <c r="D266" s="27"/>
      <c r="E266" s="27"/>
      <c r="F266" s="27"/>
      <c r="G266" s="27"/>
    </row>
    <row r="267" spans="1:7" ht="15" customHeight="1"/>
    <row r="268" spans="1:7" ht="24.95" customHeight="1">
      <c r="A268" s="17" t="s">
        <v>830</v>
      </c>
      <c r="B268" s="17"/>
      <c r="C268" s="17"/>
      <c r="D268" s="17"/>
      <c r="E268" s="17"/>
      <c r="F268" s="17"/>
      <c r="G268" s="17"/>
    </row>
    <row r="269" spans="1:7" ht="15" customHeight="1"/>
    <row r="270" spans="1:7" ht="50.1" customHeight="1">
      <c r="A270" s="6" t="s">
        <v>359</v>
      </c>
      <c r="B270" s="19" t="s">
        <v>759</v>
      </c>
      <c r="C270" s="19"/>
      <c r="D270" s="6" t="s">
        <v>807</v>
      </c>
      <c r="E270" s="6" t="s">
        <v>808</v>
      </c>
      <c r="F270" s="6" t="s">
        <v>809</v>
      </c>
      <c r="G270" s="6" t="s">
        <v>810</v>
      </c>
    </row>
    <row r="271" spans="1:7" ht="15" customHeight="1">
      <c r="A271" s="6">
        <v>1</v>
      </c>
      <c r="B271" s="19">
        <v>2</v>
      </c>
      <c r="C271" s="19"/>
      <c r="D271" s="6">
        <v>3</v>
      </c>
      <c r="E271" s="6">
        <v>4</v>
      </c>
      <c r="F271" s="6">
        <v>5</v>
      </c>
      <c r="G271" s="6">
        <v>6</v>
      </c>
    </row>
    <row r="272" spans="1:7" ht="39.950000000000003" customHeight="1">
      <c r="A272" s="6" t="s">
        <v>590</v>
      </c>
      <c r="B272" s="20" t="s">
        <v>836</v>
      </c>
      <c r="C272" s="20"/>
      <c r="D272" s="6" t="s">
        <v>816</v>
      </c>
      <c r="E272" s="10">
        <v>1</v>
      </c>
      <c r="F272" s="10">
        <v>21350</v>
      </c>
      <c r="G272" s="10">
        <v>21350</v>
      </c>
    </row>
    <row r="273" spans="1:7" ht="39.950000000000003" customHeight="1">
      <c r="A273" s="6" t="s">
        <v>63</v>
      </c>
      <c r="B273" s="20" t="s">
        <v>944</v>
      </c>
      <c r="C273" s="20"/>
      <c r="D273" s="6" t="s">
        <v>812</v>
      </c>
      <c r="E273" s="10">
        <v>1</v>
      </c>
      <c r="F273" s="10">
        <v>72000</v>
      </c>
      <c r="G273" s="10">
        <v>72000</v>
      </c>
    </row>
    <row r="274" spans="1:7" ht="60" customHeight="1">
      <c r="A274" s="6" t="s">
        <v>66</v>
      </c>
      <c r="B274" s="20" t="s">
        <v>831</v>
      </c>
      <c r="C274" s="20"/>
      <c r="D274" s="6" t="s">
        <v>812</v>
      </c>
      <c r="E274" s="10">
        <v>1</v>
      </c>
      <c r="F274" s="10">
        <v>1040000</v>
      </c>
      <c r="G274" s="10">
        <v>1040000</v>
      </c>
    </row>
    <row r="275" spans="1:7" ht="80.099999999999994" customHeight="1">
      <c r="A275" s="6" t="s">
        <v>677</v>
      </c>
      <c r="B275" s="20" t="s">
        <v>945</v>
      </c>
      <c r="C275" s="20"/>
      <c r="D275" s="6" t="s">
        <v>812</v>
      </c>
      <c r="E275" s="10">
        <v>1</v>
      </c>
      <c r="F275" s="10">
        <v>626626</v>
      </c>
      <c r="G275" s="10">
        <v>626626</v>
      </c>
    </row>
    <row r="276" spans="1:7" ht="60" customHeight="1">
      <c r="A276" s="6" t="s">
        <v>679</v>
      </c>
      <c r="B276" s="20" t="s">
        <v>946</v>
      </c>
      <c r="C276" s="20"/>
      <c r="D276" s="6" t="s">
        <v>812</v>
      </c>
      <c r="E276" s="10">
        <v>1</v>
      </c>
      <c r="F276" s="10">
        <v>831801.93</v>
      </c>
      <c r="G276" s="10">
        <v>831801.93</v>
      </c>
    </row>
    <row r="277" spans="1:7" ht="39.950000000000003" customHeight="1">
      <c r="A277" s="6" t="s">
        <v>681</v>
      </c>
      <c r="B277" s="20" t="s">
        <v>947</v>
      </c>
      <c r="C277" s="20"/>
      <c r="D277" s="6" t="s">
        <v>812</v>
      </c>
      <c r="E277" s="10">
        <v>1</v>
      </c>
      <c r="F277" s="10">
        <v>589992</v>
      </c>
      <c r="G277" s="10">
        <v>589992</v>
      </c>
    </row>
    <row r="278" spans="1:7" ht="39.950000000000003" customHeight="1">
      <c r="A278" s="6" t="s">
        <v>683</v>
      </c>
      <c r="B278" s="20" t="s">
        <v>948</v>
      </c>
      <c r="C278" s="20"/>
      <c r="D278" s="6" t="s">
        <v>812</v>
      </c>
      <c r="E278" s="10">
        <v>1</v>
      </c>
      <c r="F278" s="10">
        <v>64988</v>
      </c>
      <c r="G278" s="10">
        <v>64988</v>
      </c>
    </row>
    <row r="279" spans="1:7" ht="39.950000000000003" customHeight="1">
      <c r="A279" s="6" t="s">
        <v>685</v>
      </c>
      <c r="B279" s="20" t="s">
        <v>949</v>
      </c>
      <c r="C279" s="20"/>
      <c r="D279" s="6" t="s">
        <v>422</v>
      </c>
      <c r="E279" s="10">
        <v>1</v>
      </c>
      <c r="F279" s="10">
        <v>236671.5</v>
      </c>
      <c r="G279" s="10">
        <v>236671.5</v>
      </c>
    </row>
    <row r="280" spans="1:7" ht="39.950000000000003" customHeight="1">
      <c r="A280" s="6" t="s">
        <v>687</v>
      </c>
      <c r="B280" s="20" t="s">
        <v>835</v>
      </c>
      <c r="C280" s="20"/>
      <c r="D280" s="6" t="s">
        <v>812</v>
      </c>
      <c r="E280" s="10">
        <v>1</v>
      </c>
      <c r="F280" s="10">
        <v>141687</v>
      </c>
      <c r="G280" s="10">
        <v>141687</v>
      </c>
    </row>
    <row r="281" spans="1:7" ht="39.950000000000003" customHeight="1">
      <c r="A281" s="6" t="s">
        <v>689</v>
      </c>
      <c r="B281" s="20" t="s">
        <v>950</v>
      </c>
      <c r="C281" s="20"/>
      <c r="D281" s="6" t="s">
        <v>422</v>
      </c>
      <c r="E281" s="10">
        <v>1</v>
      </c>
      <c r="F281" s="10">
        <v>409800</v>
      </c>
      <c r="G281" s="10">
        <v>409800</v>
      </c>
    </row>
    <row r="282" spans="1:7" ht="39.950000000000003" customHeight="1">
      <c r="A282" s="6" t="s">
        <v>721</v>
      </c>
      <c r="B282" s="20" t="s">
        <v>951</v>
      </c>
      <c r="C282" s="20"/>
      <c r="D282" s="6" t="s">
        <v>422</v>
      </c>
      <c r="E282" s="10">
        <v>1</v>
      </c>
      <c r="F282" s="10">
        <v>52000</v>
      </c>
      <c r="G282" s="10">
        <v>52000</v>
      </c>
    </row>
    <row r="283" spans="1:7" ht="60" customHeight="1">
      <c r="A283" s="6" t="s">
        <v>69</v>
      </c>
      <c r="B283" s="20" t="s">
        <v>952</v>
      </c>
      <c r="C283" s="20"/>
      <c r="D283" s="6" t="s">
        <v>422</v>
      </c>
      <c r="E283" s="10">
        <v>1</v>
      </c>
      <c r="F283" s="10">
        <v>122000</v>
      </c>
      <c r="G283" s="10">
        <v>122000</v>
      </c>
    </row>
    <row r="284" spans="1:7" ht="39.950000000000003" customHeight="1">
      <c r="A284" s="6" t="s">
        <v>72</v>
      </c>
      <c r="B284" s="20" t="s">
        <v>953</v>
      </c>
      <c r="C284" s="20"/>
      <c r="D284" s="6" t="s">
        <v>422</v>
      </c>
      <c r="E284" s="10">
        <v>1</v>
      </c>
      <c r="F284" s="10">
        <v>46242</v>
      </c>
      <c r="G284" s="10">
        <v>46242</v>
      </c>
    </row>
    <row r="285" spans="1:7" ht="60" customHeight="1">
      <c r="A285" s="6" t="s">
        <v>693</v>
      </c>
      <c r="B285" s="20" t="s">
        <v>954</v>
      </c>
      <c r="C285" s="20"/>
      <c r="D285" s="6" t="s">
        <v>422</v>
      </c>
      <c r="E285" s="10">
        <v>1</v>
      </c>
      <c r="F285" s="10">
        <v>49500</v>
      </c>
      <c r="G285" s="10">
        <v>49500</v>
      </c>
    </row>
    <row r="286" spans="1:7" ht="39.950000000000003" customHeight="1">
      <c r="A286" s="6" t="s">
        <v>695</v>
      </c>
      <c r="B286" s="20" t="s">
        <v>955</v>
      </c>
      <c r="C286" s="20"/>
      <c r="D286" s="6" t="s">
        <v>422</v>
      </c>
      <c r="E286" s="10">
        <v>1</v>
      </c>
      <c r="F286" s="10">
        <v>595200</v>
      </c>
      <c r="G286" s="10">
        <v>595200</v>
      </c>
    </row>
    <row r="287" spans="1:7" ht="39.950000000000003" customHeight="1">
      <c r="A287" s="6" t="s">
        <v>724</v>
      </c>
      <c r="B287" s="20" t="s">
        <v>955</v>
      </c>
      <c r="C287" s="20"/>
      <c r="D287" s="6" t="s">
        <v>422</v>
      </c>
      <c r="E287" s="10">
        <v>1</v>
      </c>
      <c r="F287" s="10">
        <v>518400</v>
      </c>
      <c r="G287" s="10">
        <v>518400</v>
      </c>
    </row>
    <row r="288" spans="1:7" ht="39.950000000000003" customHeight="1">
      <c r="A288" s="6" t="s">
        <v>726</v>
      </c>
      <c r="B288" s="20" t="s">
        <v>956</v>
      </c>
      <c r="C288" s="20"/>
      <c r="D288" s="6" t="s">
        <v>812</v>
      </c>
      <c r="E288" s="10">
        <v>1</v>
      </c>
      <c r="F288" s="10">
        <v>597677</v>
      </c>
      <c r="G288" s="10">
        <v>597677</v>
      </c>
    </row>
    <row r="289" spans="1:7" ht="39.950000000000003" customHeight="1">
      <c r="A289" s="6" t="s">
        <v>727</v>
      </c>
      <c r="B289" s="20" t="s">
        <v>957</v>
      </c>
      <c r="C289" s="20"/>
      <c r="D289" s="6" t="s">
        <v>422</v>
      </c>
      <c r="E289" s="10">
        <v>1</v>
      </c>
      <c r="F289" s="10">
        <v>100482</v>
      </c>
      <c r="G289" s="10">
        <v>100482</v>
      </c>
    </row>
    <row r="290" spans="1:7" ht="39.950000000000003" customHeight="1">
      <c r="A290" s="6" t="s">
        <v>728</v>
      </c>
      <c r="B290" s="20" t="s">
        <v>958</v>
      </c>
      <c r="C290" s="20"/>
      <c r="D290" s="6" t="s">
        <v>422</v>
      </c>
      <c r="E290" s="10">
        <v>1</v>
      </c>
      <c r="F290" s="10">
        <v>300000</v>
      </c>
      <c r="G290" s="10">
        <v>300000</v>
      </c>
    </row>
    <row r="291" spans="1:7" ht="39.950000000000003" customHeight="1">
      <c r="A291" s="6" t="s">
        <v>729</v>
      </c>
      <c r="B291" s="20" t="s">
        <v>959</v>
      </c>
      <c r="C291" s="20"/>
      <c r="D291" s="6" t="s">
        <v>422</v>
      </c>
      <c r="E291" s="10">
        <v>1</v>
      </c>
      <c r="F291" s="10">
        <v>126000</v>
      </c>
      <c r="G291" s="10">
        <v>126000</v>
      </c>
    </row>
    <row r="292" spans="1:7" ht="39.950000000000003" customHeight="1">
      <c r="A292" s="6" t="s">
        <v>215</v>
      </c>
      <c r="B292" s="20" t="s">
        <v>960</v>
      </c>
      <c r="C292" s="20"/>
      <c r="D292" s="6" t="s">
        <v>961</v>
      </c>
      <c r="E292" s="10">
        <v>1</v>
      </c>
      <c r="F292" s="10">
        <v>29166.66</v>
      </c>
      <c r="G292" s="10">
        <v>29166.66</v>
      </c>
    </row>
    <row r="293" spans="1:7" ht="20.100000000000001" customHeight="1">
      <c r="A293" s="6" t="s">
        <v>248</v>
      </c>
      <c r="B293" s="20" t="s">
        <v>833</v>
      </c>
      <c r="C293" s="20"/>
      <c r="D293" s="6" t="s">
        <v>812</v>
      </c>
      <c r="E293" s="10">
        <v>1</v>
      </c>
      <c r="F293" s="10">
        <v>400000</v>
      </c>
      <c r="G293" s="10">
        <v>400000</v>
      </c>
    </row>
    <row r="294" spans="1:7" ht="60" customHeight="1">
      <c r="A294" s="6" t="s">
        <v>261</v>
      </c>
      <c r="B294" s="20" t="s">
        <v>962</v>
      </c>
      <c r="C294" s="20"/>
      <c r="D294" s="6" t="s">
        <v>812</v>
      </c>
      <c r="E294" s="10">
        <v>1</v>
      </c>
      <c r="F294" s="10">
        <v>600000</v>
      </c>
      <c r="G294" s="10">
        <v>600000</v>
      </c>
    </row>
    <row r="295" spans="1:7" ht="39.950000000000003" customHeight="1">
      <c r="A295" s="6" t="s">
        <v>963</v>
      </c>
      <c r="B295" s="20" t="s">
        <v>964</v>
      </c>
      <c r="C295" s="20"/>
      <c r="D295" s="6" t="s">
        <v>812</v>
      </c>
      <c r="E295" s="10">
        <v>1</v>
      </c>
      <c r="F295" s="10">
        <v>600000</v>
      </c>
      <c r="G295" s="10">
        <v>600000</v>
      </c>
    </row>
    <row r="296" spans="1:7" ht="80.099999999999994" customHeight="1">
      <c r="A296" s="6" t="s">
        <v>965</v>
      </c>
      <c r="B296" s="20" t="s">
        <v>966</v>
      </c>
      <c r="C296" s="20"/>
      <c r="D296" s="6" t="s">
        <v>812</v>
      </c>
      <c r="E296" s="10">
        <v>1</v>
      </c>
      <c r="F296" s="10">
        <v>264000</v>
      </c>
      <c r="G296" s="10">
        <v>264000</v>
      </c>
    </row>
    <row r="297" spans="1:7" ht="39.950000000000003" customHeight="1">
      <c r="A297" s="6" t="s">
        <v>327</v>
      </c>
      <c r="B297" s="20" t="s">
        <v>967</v>
      </c>
      <c r="C297" s="20"/>
      <c r="D297" s="6" t="s">
        <v>422</v>
      </c>
      <c r="E297" s="10">
        <v>1</v>
      </c>
      <c r="F297" s="10">
        <v>264123.36</v>
      </c>
      <c r="G297" s="10">
        <v>264123.36</v>
      </c>
    </row>
    <row r="298" spans="1:7" ht="39.950000000000003" customHeight="1">
      <c r="A298" s="6" t="s">
        <v>968</v>
      </c>
      <c r="B298" s="20" t="s">
        <v>969</v>
      </c>
      <c r="C298" s="20"/>
      <c r="D298" s="6" t="s">
        <v>422</v>
      </c>
      <c r="E298" s="10">
        <v>1</v>
      </c>
      <c r="F298" s="10">
        <v>521985</v>
      </c>
      <c r="G298" s="10">
        <v>521985</v>
      </c>
    </row>
    <row r="299" spans="1:7" ht="60" customHeight="1">
      <c r="A299" s="6" t="s">
        <v>970</v>
      </c>
      <c r="B299" s="20" t="s">
        <v>971</v>
      </c>
      <c r="C299" s="20"/>
      <c r="D299" s="6" t="s">
        <v>422</v>
      </c>
      <c r="E299" s="10">
        <v>1</v>
      </c>
      <c r="F299" s="10">
        <v>414860</v>
      </c>
      <c r="G299" s="10">
        <v>414860</v>
      </c>
    </row>
    <row r="300" spans="1:7" ht="39.950000000000003" customHeight="1">
      <c r="A300" s="6" t="s">
        <v>972</v>
      </c>
      <c r="B300" s="20" t="s">
        <v>973</v>
      </c>
      <c r="C300" s="20"/>
      <c r="D300" s="6" t="s">
        <v>422</v>
      </c>
      <c r="E300" s="10">
        <v>1</v>
      </c>
      <c r="F300" s="10">
        <v>225757</v>
      </c>
      <c r="G300" s="10">
        <v>225757</v>
      </c>
    </row>
    <row r="301" spans="1:7" ht="39.950000000000003" customHeight="1">
      <c r="A301" s="6" t="s">
        <v>974</v>
      </c>
      <c r="B301" s="20" t="s">
        <v>975</v>
      </c>
      <c r="C301" s="20"/>
      <c r="D301" s="6" t="s">
        <v>422</v>
      </c>
      <c r="E301" s="10">
        <v>1</v>
      </c>
      <c r="F301" s="10">
        <v>179700</v>
      </c>
      <c r="G301" s="10">
        <v>179700</v>
      </c>
    </row>
    <row r="302" spans="1:7" ht="20.100000000000001" customHeight="1">
      <c r="A302" s="6" t="s">
        <v>976</v>
      </c>
      <c r="B302" s="20" t="s">
        <v>977</v>
      </c>
      <c r="C302" s="20"/>
      <c r="D302" s="6" t="s">
        <v>422</v>
      </c>
      <c r="E302" s="10">
        <v>1</v>
      </c>
      <c r="F302" s="10">
        <v>4950000</v>
      </c>
      <c r="G302" s="10">
        <v>4950000</v>
      </c>
    </row>
    <row r="303" spans="1:7" ht="39.950000000000003" customHeight="1">
      <c r="A303" s="6" t="s">
        <v>223</v>
      </c>
      <c r="B303" s="20" t="s">
        <v>978</v>
      </c>
      <c r="C303" s="20"/>
      <c r="D303" s="6" t="s">
        <v>422</v>
      </c>
      <c r="E303" s="10">
        <v>1</v>
      </c>
      <c r="F303" s="10">
        <v>111510</v>
      </c>
      <c r="G303" s="10">
        <v>111510</v>
      </c>
    </row>
    <row r="304" spans="1:7" ht="39.950000000000003" customHeight="1">
      <c r="A304" s="6" t="s">
        <v>979</v>
      </c>
      <c r="B304" s="20" t="s">
        <v>980</v>
      </c>
      <c r="C304" s="20"/>
      <c r="D304" s="6" t="s">
        <v>422</v>
      </c>
      <c r="E304" s="10">
        <v>1</v>
      </c>
      <c r="F304" s="10">
        <v>30000</v>
      </c>
      <c r="G304" s="10">
        <v>30000</v>
      </c>
    </row>
    <row r="305" spans="1:7" ht="39.950000000000003" customHeight="1">
      <c r="A305" s="6" t="s">
        <v>981</v>
      </c>
      <c r="B305" s="20" t="s">
        <v>982</v>
      </c>
      <c r="C305" s="20"/>
      <c r="D305" s="6" t="s">
        <v>422</v>
      </c>
      <c r="E305" s="10">
        <v>1</v>
      </c>
      <c r="F305" s="10">
        <v>253000</v>
      </c>
      <c r="G305" s="10">
        <v>253000</v>
      </c>
    </row>
    <row r="306" spans="1:7" ht="39.950000000000003" customHeight="1">
      <c r="A306" s="6" t="s">
        <v>983</v>
      </c>
      <c r="B306" s="20" t="s">
        <v>982</v>
      </c>
      <c r="C306" s="20"/>
      <c r="D306" s="6" t="s">
        <v>422</v>
      </c>
      <c r="E306" s="10">
        <v>1</v>
      </c>
      <c r="F306" s="10">
        <v>275000</v>
      </c>
      <c r="G306" s="10">
        <v>275000</v>
      </c>
    </row>
    <row r="307" spans="1:7" ht="39.950000000000003" customHeight="1">
      <c r="A307" s="6" t="s">
        <v>984</v>
      </c>
      <c r="B307" s="20" t="s">
        <v>982</v>
      </c>
      <c r="C307" s="20"/>
      <c r="D307" s="6" t="s">
        <v>422</v>
      </c>
      <c r="E307" s="10">
        <v>1</v>
      </c>
      <c r="F307" s="10">
        <v>176000</v>
      </c>
      <c r="G307" s="10">
        <v>176000</v>
      </c>
    </row>
    <row r="308" spans="1:7" ht="39.950000000000003" customHeight="1">
      <c r="A308" s="6" t="s">
        <v>985</v>
      </c>
      <c r="B308" s="20" t="s">
        <v>986</v>
      </c>
      <c r="C308" s="20"/>
      <c r="D308" s="6" t="s">
        <v>422</v>
      </c>
      <c r="E308" s="10">
        <v>1</v>
      </c>
      <c r="F308" s="10">
        <v>56580</v>
      </c>
      <c r="G308" s="10">
        <v>56580</v>
      </c>
    </row>
    <row r="309" spans="1:7" ht="39.950000000000003" customHeight="1">
      <c r="A309" s="6" t="s">
        <v>234</v>
      </c>
      <c r="B309" s="20" t="s">
        <v>987</v>
      </c>
      <c r="C309" s="20"/>
      <c r="D309" s="6" t="s">
        <v>422</v>
      </c>
      <c r="E309" s="10">
        <v>1</v>
      </c>
      <c r="F309" s="10">
        <v>119805.96</v>
      </c>
      <c r="G309" s="10">
        <v>119805.96</v>
      </c>
    </row>
    <row r="310" spans="1:7" ht="20.100000000000001" customHeight="1">
      <c r="A310" s="6" t="s">
        <v>156</v>
      </c>
      <c r="B310" s="20" t="s">
        <v>838</v>
      </c>
      <c r="C310" s="20"/>
      <c r="D310" s="6" t="s">
        <v>422</v>
      </c>
      <c r="E310" s="10">
        <v>1</v>
      </c>
      <c r="F310" s="10">
        <v>4232094.59</v>
      </c>
      <c r="G310" s="10">
        <v>4232094.59</v>
      </c>
    </row>
    <row r="311" spans="1:7" ht="24.95" customHeight="1">
      <c r="A311" s="28" t="s">
        <v>697</v>
      </c>
      <c r="B311" s="28"/>
      <c r="C311" s="28"/>
      <c r="D311" s="28"/>
      <c r="E311" s="28"/>
      <c r="F311" s="28"/>
      <c r="G311" s="12">
        <f>SUM(G272:G310)</f>
        <v>20246000</v>
      </c>
    </row>
    <row r="312" spans="1:7" ht="24.95" customHeight="1"/>
    <row r="313" spans="1:7" ht="20.100000000000001" customHeight="1">
      <c r="A313" s="26" t="s">
        <v>446</v>
      </c>
      <c r="B313" s="26"/>
      <c r="C313" s="27" t="s">
        <v>261</v>
      </c>
      <c r="D313" s="27"/>
      <c r="E313" s="27"/>
      <c r="F313" s="27"/>
      <c r="G313" s="27"/>
    </row>
    <row r="314" spans="1:7" ht="20.100000000000001" customHeight="1">
      <c r="A314" s="26" t="s">
        <v>447</v>
      </c>
      <c r="B314" s="26"/>
      <c r="C314" s="27" t="s">
        <v>448</v>
      </c>
      <c r="D314" s="27"/>
      <c r="E314" s="27"/>
      <c r="F314" s="27"/>
      <c r="G314" s="27"/>
    </row>
    <row r="315" spans="1:7" ht="15" customHeight="1"/>
    <row r="316" spans="1:7" ht="24.95" customHeight="1">
      <c r="A316" s="17" t="s">
        <v>839</v>
      </c>
      <c r="B316" s="17"/>
      <c r="C316" s="17"/>
      <c r="D316" s="17"/>
      <c r="E316" s="17"/>
      <c r="F316" s="17"/>
      <c r="G316" s="17"/>
    </row>
    <row r="317" spans="1:7" ht="15" customHeight="1"/>
    <row r="318" spans="1:7" ht="50.1" customHeight="1">
      <c r="A318" s="6" t="s">
        <v>359</v>
      </c>
      <c r="B318" s="19" t="s">
        <v>759</v>
      </c>
      <c r="C318" s="19"/>
      <c r="D318" s="6" t="s">
        <v>807</v>
      </c>
      <c r="E318" s="6" t="s">
        <v>808</v>
      </c>
      <c r="F318" s="6" t="s">
        <v>809</v>
      </c>
      <c r="G318" s="6" t="s">
        <v>810</v>
      </c>
    </row>
    <row r="319" spans="1:7" ht="15" customHeight="1">
      <c r="A319" s="6">
        <v>1</v>
      </c>
      <c r="B319" s="19">
        <v>2</v>
      </c>
      <c r="C319" s="19"/>
      <c r="D319" s="6">
        <v>3</v>
      </c>
      <c r="E319" s="6">
        <v>4</v>
      </c>
      <c r="F319" s="6">
        <v>5</v>
      </c>
      <c r="G319" s="6">
        <v>6</v>
      </c>
    </row>
    <row r="320" spans="1:7" ht="80.099999999999994" customHeight="1">
      <c r="A320" s="6" t="s">
        <v>730</v>
      </c>
      <c r="B320" s="20" t="s">
        <v>988</v>
      </c>
      <c r="C320" s="20"/>
      <c r="D320" s="6" t="s">
        <v>422</v>
      </c>
      <c r="E320" s="10">
        <v>1</v>
      </c>
      <c r="F320" s="10">
        <v>44000</v>
      </c>
      <c r="G320" s="10">
        <v>44000</v>
      </c>
    </row>
    <row r="321" spans="1:7" ht="39.950000000000003" customHeight="1">
      <c r="A321" s="6" t="s">
        <v>75</v>
      </c>
      <c r="B321" s="20" t="s">
        <v>989</v>
      </c>
      <c r="C321" s="20"/>
      <c r="D321" s="6" t="s">
        <v>422</v>
      </c>
      <c r="E321" s="10">
        <v>1</v>
      </c>
      <c r="F321" s="10">
        <v>20000</v>
      </c>
      <c r="G321" s="10">
        <v>20000</v>
      </c>
    </row>
    <row r="322" spans="1:7" ht="60" customHeight="1">
      <c r="A322" s="6" t="s">
        <v>732</v>
      </c>
      <c r="B322" s="20" t="s">
        <v>990</v>
      </c>
      <c r="C322" s="20"/>
      <c r="D322" s="6" t="s">
        <v>422</v>
      </c>
      <c r="E322" s="10">
        <v>1</v>
      </c>
      <c r="F322" s="10">
        <v>25000</v>
      </c>
      <c r="G322" s="10">
        <v>25000</v>
      </c>
    </row>
    <row r="323" spans="1:7" ht="60" customHeight="1">
      <c r="A323" s="6" t="s">
        <v>733</v>
      </c>
      <c r="B323" s="20" t="s">
        <v>991</v>
      </c>
      <c r="C323" s="20"/>
      <c r="D323" s="6" t="s">
        <v>422</v>
      </c>
      <c r="E323" s="10">
        <v>1</v>
      </c>
      <c r="F323" s="10">
        <v>47000</v>
      </c>
      <c r="G323" s="10">
        <v>47000</v>
      </c>
    </row>
    <row r="324" spans="1:7" ht="20.100000000000001" customHeight="1">
      <c r="A324" s="6" t="s">
        <v>735</v>
      </c>
      <c r="B324" s="20" t="s">
        <v>992</v>
      </c>
      <c r="C324" s="20"/>
      <c r="D324" s="6" t="s">
        <v>812</v>
      </c>
      <c r="E324" s="10">
        <v>1</v>
      </c>
      <c r="F324" s="10">
        <v>90757.94</v>
      </c>
      <c r="G324" s="10">
        <v>90757.94</v>
      </c>
    </row>
    <row r="325" spans="1:7" ht="20.100000000000001" customHeight="1">
      <c r="A325" s="6" t="s">
        <v>736</v>
      </c>
      <c r="B325" s="20" t="s">
        <v>993</v>
      </c>
      <c r="C325" s="20"/>
      <c r="D325" s="6" t="s">
        <v>812</v>
      </c>
      <c r="E325" s="10">
        <v>1</v>
      </c>
      <c r="F325" s="10">
        <v>78663.710000000006</v>
      </c>
      <c r="G325" s="10">
        <v>78663.710000000006</v>
      </c>
    </row>
    <row r="326" spans="1:7" ht="20.100000000000001" customHeight="1">
      <c r="A326" s="6" t="s">
        <v>737</v>
      </c>
      <c r="B326" s="20" t="s">
        <v>994</v>
      </c>
      <c r="C326" s="20"/>
      <c r="D326" s="6" t="s">
        <v>812</v>
      </c>
      <c r="E326" s="10">
        <v>1</v>
      </c>
      <c r="F326" s="10">
        <v>121010.59</v>
      </c>
      <c r="G326" s="10">
        <v>121010.59</v>
      </c>
    </row>
    <row r="327" spans="1:7" ht="20.100000000000001" customHeight="1">
      <c r="A327" s="6" t="s">
        <v>738</v>
      </c>
      <c r="B327" s="20" t="s">
        <v>995</v>
      </c>
      <c r="C327" s="20"/>
      <c r="D327" s="6" t="s">
        <v>812</v>
      </c>
      <c r="E327" s="10">
        <v>1</v>
      </c>
      <c r="F327" s="10">
        <v>30252.65</v>
      </c>
      <c r="G327" s="10">
        <v>30252.65</v>
      </c>
    </row>
    <row r="328" spans="1:7" ht="20.100000000000001" customHeight="1">
      <c r="A328" s="6" t="s">
        <v>739</v>
      </c>
      <c r="B328" s="20" t="s">
        <v>996</v>
      </c>
      <c r="C328" s="20"/>
      <c r="D328" s="6" t="s">
        <v>812</v>
      </c>
      <c r="E328" s="10">
        <v>1</v>
      </c>
      <c r="F328" s="10">
        <v>78663.710000000006</v>
      </c>
      <c r="G328" s="10">
        <v>78663.710000000006</v>
      </c>
    </row>
    <row r="329" spans="1:7" ht="20.100000000000001" customHeight="1">
      <c r="A329" s="6" t="s">
        <v>741</v>
      </c>
      <c r="B329" s="20" t="s">
        <v>997</v>
      </c>
      <c r="C329" s="20"/>
      <c r="D329" s="6" t="s">
        <v>812</v>
      </c>
      <c r="E329" s="10">
        <v>1</v>
      </c>
      <c r="F329" s="10">
        <v>30252.639999999999</v>
      </c>
      <c r="G329" s="10">
        <v>30252.639999999999</v>
      </c>
    </row>
    <row r="330" spans="1:7" ht="20.100000000000001" customHeight="1">
      <c r="A330" s="6" t="s">
        <v>743</v>
      </c>
      <c r="B330" s="20" t="s">
        <v>998</v>
      </c>
      <c r="C330" s="20"/>
      <c r="D330" s="6" t="s">
        <v>812</v>
      </c>
      <c r="E330" s="10">
        <v>1</v>
      </c>
      <c r="F330" s="10">
        <v>302526.46999999997</v>
      </c>
      <c r="G330" s="10">
        <v>302526.46999999997</v>
      </c>
    </row>
    <row r="331" spans="1:7" ht="20.100000000000001" customHeight="1">
      <c r="A331" s="6" t="s">
        <v>744</v>
      </c>
      <c r="B331" s="20" t="s">
        <v>999</v>
      </c>
      <c r="C331" s="20"/>
      <c r="D331" s="6" t="s">
        <v>812</v>
      </c>
      <c r="E331" s="10">
        <v>1</v>
      </c>
      <c r="F331" s="10">
        <v>151263.23000000001</v>
      </c>
      <c r="G331" s="10">
        <v>151263.23000000001</v>
      </c>
    </row>
    <row r="332" spans="1:7" ht="20.100000000000001" customHeight="1">
      <c r="A332" s="6" t="s">
        <v>746</v>
      </c>
      <c r="B332" s="20" t="s">
        <v>1000</v>
      </c>
      <c r="C332" s="20"/>
      <c r="D332" s="6" t="s">
        <v>812</v>
      </c>
      <c r="E332" s="10">
        <v>1</v>
      </c>
      <c r="F332" s="10">
        <v>60505.3</v>
      </c>
      <c r="G332" s="10">
        <v>60505.3</v>
      </c>
    </row>
    <row r="333" spans="1:7" ht="20.100000000000001" customHeight="1">
      <c r="A333" s="6" t="s">
        <v>747</v>
      </c>
      <c r="B333" s="20" t="s">
        <v>1001</v>
      </c>
      <c r="C333" s="20"/>
      <c r="D333" s="6" t="s">
        <v>812</v>
      </c>
      <c r="E333" s="10">
        <v>1</v>
      </c>
      <c r="F333" s="10">
        <v>151263.23000000001</v>
      </c>
      <c r="G333" s="10">
        <v>151263.23000000001</v>
      </c>
    </row>
    <row r="334" spans="1:7" ht="20.100000000000001" customHeight="1">
      <c r="A334" s="6" t="s">
        <v>748</v>
      </c>
      <c r="B334" s="20" t="s">
        <v>1002</v>
      </c>
      <c r="C334" s="20"/>
      <c r="D334" s="6" t="s">
        <v>812</v>
      </c>
      <c r="E334" s="10">
        <v>1</v>
      </c>
      <c r="F334" s="10">
        <v>60505.3</v>
      </c>
      <c r="G334" s="10">
        <v>60505.3</v>
      </c>
    </row>
    <row r="335" spans="1:7" ht="20.100000000000001" customHeight="1">
      <c r="A335" s="6" t="s">
        <v>749</v>
      </c>
      <c r="B335" s="20" t="s">
        <v>1003</v>
      </c>
      <c r="C335" s="20"/>
      <c r="D335" s="6" t="s">
        <v>812</v>
      </c>
      <c r="E335" s="10">
        <v>1</v>
      </c>
      <c r="F335" s="10">
        <v>60505.3</v>
      </c>
      <c r="G335" s="10">
        <v>60505.3</v>
      </c>
    </row>
    <row r="336" spans="1:7" ht="20.100000000000001" customHeight="1">
      <c r="A336" s="6" t="s">
        <v>750</v>
      </c>
      <c r="B336" s="20" t="s">
        <v>1004</v>
      </c>
      <c r="C336" s="20"/>
      <c r="D336" s="6" t="s">
        <v>812</v>
      </c>
      <c r="E336" s="10">
        <v>1</v>
      </c>
      <c r="F336" s="10">
        <v>90757.94</v>
      </c>
      <c r="G336" s="10">
        <v>90757.94</v>
      </c>
    </row>
    <row r="337" spans="1:7" ht="20.100000000000001" customHeight="1">
      <c r="A337" s="6" t="s">
        <v>752</v>
      </c>
      <c r="B337" s="20" t="s">
        <v>1005</v>
      </c>
      <c r="C337" s="20"/>
      <c r="D337" s="6" t="s">
        <v>422</v>
      </c>
      <c r="E337" s="10">
        <v>1</v>
      </c>
      <c r="F337" s="10">
        <v>16891.060000000001</v>
      </c>
      <c r="G337" s="10">
        <v>16891.060000000001</v>
      </c>
    </row>
    <row r="338" spans="1:7" ht="39.950000000000003" customHeight="1">
      <c r="A338" s="6" t="s">
        <v>753</v>
      </c>
      <c r="B338" s="20" t="s">
        <v>1006</v>
      </c>
      <c r="C338" s="20"/>
      <c r="D338" s="6" t="s">
        <v>812</v>
      </c>
      <c r="E338" s="10">
        <v>1</v>
      </c>
      <c r="F338" s="10">
        <v>598000</v>
      </c>
      <c r="G338" s="10">
        <v>598000</v>
      </c>
    </row>
    <row r="339" spans="1:7" ht="39.950000000000003" customHeight="1">
      <c r="A339" s="6" t="s">
        <v>754</v>
      </c>
      <c r="B339" s="20" t="s">
        <v>1007</v>
      </c>
      <c r="C339" s="20"/>
      <c r="D339" s="6" t="s">
        <v>812</v>
      </c>
      <c r="E339" s="10">
        <v>1</v>
      </c>
      <c r="F339" s="10">
        <v>9730560</v>
      </c>
      <c r="G339" s="10">
        <v>9730560</v>
      </c>
    </row>
    <row r="340" spans="1:7" ht="60" customHeight="1">
      <c r="A340" s="6" t="s">
        <v>756</v>
      </c>
      <c r="B340" s="20" t="s">
        <v>1008</v>
      </c>
      <c r="C340" s="20"/>
      <c r="D340" s="6" t="s">
        <v>812</v>
      </c>
      <c r="E340" s="10">
        <v>1</v>
      </c>
      <c r="F340" s="10">
        <v>30981.599999999999</v>
      </c>
      <c r="G340" s="10">
        <v>30981.599999999999</v>
      </c>
    </row>
    <row r="341" spans="1:7" ht="39.950000000000003" customHeight="1">
      <c r="A341" s="6" t="s">
        <v>757</v>
      </c>
      <c r="B341" s="20" t="s">
        <v>1009</v>
      </c>
      <c r="C341" s="20"/>
      <c r="D341" s="6" t="s">
        <v>812</v>
      </c>
      <c r="E341" s="10">
        <v>1</v>
      </c>
      <c r="F341" s="10">
        <v>254916</v>
      </c>
      <c r="G341" s="10">
        <v>254916</v>
      </c>
    </row>
    <row r="342" spans="1:7" ht="39.950000000000003" customHeight="1">
      <c r="A342" s="6" t="s">
        <v>1010</v>
      </c>
      <c r="B342" s="20" t="s">
        <v>1011</v>
      </c>
      <c r="C342" s="20"/>
      <c r="D342" s="6" t="s">
        <v>812</v>
      </c>
      <c r="E342" s="10">
        <v>1</v>
      </c>
      <c r="F342" s="10">
        <v>84972</v>
      </c>
      <c r="G342" s="10">
        <v>84972</v>
      </c>
    </row>
    <row r="343" spans="1:7" ht="39.950000000000003" customHeight="1">
      <c r="A343" s="6" t="s">
        <v>1012</v>
      </c>
      <c r="B343" s="20" t="s">
        <v>1013</v>
      </c>
      <c r="C343" s="20"/>
      <c r="D343" s="6" t="s">
        <v>812</v>
      </c>
      <c r="E343" s="10">
        <v>1</v>
      </c>
      <c r="F343" s="10">
        <v>273600</v>
      </c>
      <c r="G343" s="10">
        <v>273600</v>
      </c>
    </row>
    <row r="344" spans="1:7" ht="39.950000000000003" customHeight="1">
      <c r="A344" s="6" t="s">
        <v>1014</v>
      </c>
      <c r="B344" s="20" t="s">
        <v>1015</v>
      </c>
      <c r="C344" s="20"/>
      <c r="D344" s="6" t="s">
        <v>422</v>
      </c>
      <c r="E344" s="10">
        <v>1</v>
      </c>
      <c r="F344" s="10">
        <v>3089780</v>
      </c>
      <c r="G344" s="10">
        <v>3089780</v>
      </c>
    </row>
    <row r="345" spans="1:7" ht="39.950000000000003" customHeight="1">
      <c r="A345" s="6" t="s">
        <v>1016</v>
      </c>
      <c r="B345" s="20" t="s">
        <v>1017</v>
      </c>
      <c r="C345" s="20"/>
      <c r="D345" s="6" t="s">
        <v>812</v>
      </c>
      <c r="E345" s="10">
        <v>1</v>
      </c>
      <c r="F345" s="10">
        <v>99640.21</v>
      </c>
      <c r="G345" s="10">
        <v>99640.21</v>
      </c>
    </row>
    <row r="346" spans="1:7" ht="20.100000000000001" customHeight="1">
      <c r="A346" s="6" t="s">
        <v>1018</v>
      </c>
      <c r="B346" s="20" t="s">
        <v>1019</v>
      </c>
      <c r="C346" s="20"/>
      <c r="D346" s="6" t="s">
        <v>812</v>
      </c>
      <c r="E346" s="10">
        <v>1</v>
      </c>
      <c r="F346" s="10">
        <v>765175.08</v>
      </c>
      <c r="G346" s="10">
        <v>765175.08</v>
      </c>
    </row>
    <row r="347" spans="1:7" ht="60" customHeight="1">
      <c r="A347" s="6" t="s">
        <v>1020</v>
      </c>
      <c r="B347" s="20" t="s">
        <v>1021</v>
      </c>
      <c r="C347" s="20"/>
      <c r="D347" s="6" t="s">
        <v>812</v>
      </c>
      <c r="E347" s="10">
        <v>1</v>
      </c>
      <c r="F347" s="10">
        <v>60000</v>
      </c>
      <c r="G347" s="10">
        <v>60000</v>
      </c>
    </row>
    <row r="348" spans="1:7" ht="60" customHeight="1">
      <c r="A348" s="6" t="s">
        <v>1022</v>
      </c>
      <c r="B348" s="20" t="s">
        <v>1023</v>
      </c>
      <c r="C348" s="20"/>
      <c r="D348" s="6" t="s">
        <v>422</v>
      </c>
      <c r="E348" s="10">
        <v>1</v>
      </c>
      <c r="F348" s="10">
        <v>100000</v>
      </c>
      <c r="G348" s="10">
        <v>100000</v>
      </c>
    </row>
    <row r="349" spans="1:7" ht="60" customHeight="1">
      <c r="A349" s="6" t="s">
        <v>1024</v>
      </c>
      <c r="B349" s="20" t="s">
        <v>1025</v>
      </c>
      <c r="C349" s="20"/>
      <c r="D349" s="6" t="s">
        <v>422</v>
      </c>
      <c r="E349" s="10">
        <v>1</v>
      </c>
      <c r="F349" s="10">
        <v>531302</v>
      </c>
      <c r="G349" s="10">
        <v>531302</v>
      </c>
    </row>
    <row r="350" spans="1:7" ht="39.950000000000003" customHeight="1">
      <c r="A350" s="6" t="s">
        <v>1026</v>
      </c>
      <c r="B350" s="20" t="s">
        <v>1027</v>
      </c>
      <c r="C350" s="20"/>
      <c r="D350" s="6" t="s">
        <v>812</v>
      </c>
      <c r="E350" s="10">
        <v>1</v>
      </c>
      <c r="F350" s="10">
        <v>55300</v>
      </c>
      <c r="G350" s="10">
        <v>55300</v>
      </c>
    </row>
    <row r="351" spans="1:7" ht="39.950000000000003" customHeight="1">
      <c r="A351" s="6" t="s">
        <v>86</v>
      </c>
      <c r="B351" s="20" t="s">
        <v>1028</v>
      </c>
      <c r="C351" s="20"/>
      <c r="D351" s="6" t="s">
        <v>812</v>
      </c>
      <c r="E351" s="10">
        <v>1</v>
      </c>
      <c r="F351" s="10">
        <v>9200</v>
      </c>
      <c r="G351" s="10">
        <v>9200</v>
      </c>
    </row>
    <row r="352" spans="1:7" ht="39.950000000000003" customHeight="1">
      <c r="A352" s="6" t="s">
        <v>1029</v>
      </c>
      <c r="B352" s="20" t="s">
        <v>847</v>
      </c>
      <c r="C352" s="20"/>
      <c r="D352" s="6" t="s">
        <v>812</v>
      </c>
      <c r="E352" s="10">
        <v>1</v>
      </c>
      <c r="F352" s="10">
        <v>107771.17</v>
      </c>
      <c r="G352" s="10">
        <v>107771.17</v>
      </c>
    </row>
    <row r="353" spans="1:7" ht="80.099999999999994" customHeight="1">
      <c r="A353" s="6" t="s">
        <v>1030</v>
      </c>
      <c r="B353" s="20" t="s">
        <v>1031</v>
      </c>
      <c r="C353" s="20"/>
      <c r="D353" s="6" t="s">
        <v>422</v>
      </c>
      <c r="E353" s="10">
        <v>1</v>
      </c>
      <c r="F353" s="10">
        <v>72000</v>
      </c>
      <c r="G353" s="10">
        <v>72000</v>
      </c>
    </row>
    <row r="354" spans="1:7" ht="39.950000000000003" customHeight="1">
      <c r="A354" s="6" t="s">
        <v>1032</v>
      </c>
      <c r="B354" s="20" t="s">
        <v>1033</v>
      </c>
      <c r="C354" s="20"/>
      <c r="D354" s="6" t="s">
        <v>422</v>
      </c>
      <c r="E354" s="10">
        <v>1</v>
      </c>
      <c r="F354" s="10">
        <v>26980</v>
      </c>
      <c r="G354" s="10">
        <v>26980</v>
      </c>
    </row>
    <row r="355" spans="1:7" ht="39.950000000000003" customHeight="1">
      <c r="A355" s="6" t="s">
        <v>1034</v>
      </c>
      <c r="B355" s="20" t="s">
        <v>1035</v>
      </c>
      <c r="C355" s="20"/>
      <c r="D355" s="6" t="s">
        <v>422</v>
      </c>
      <c r="E355" s="10">
        <v>1</v>
      </c>
      <c r="F355" s="10">
        <v>61722</v>
      </c>
      <c r="G355" s="10">
        <v>61722</v>
      </c>
    </row>
    <row r="356" spans="1:7" ht="39.950000000000003" customHeight="1">
      <c r="A356" s="6" t="s">
        <v>1036</v>
      </c>
      <c r="B356" s="20" t="s">
        <v>1037</v>
      </c>
      <c r="C356" s="20"/>
      <c r="D356" s="6" t="s">
        <v>422</v>
      </c>
      <c r="E356" s="10">
        <v>1</v>
      </c>
      <c r="F356" s="10">
        <v>39000</v>
      </c>
      <c r="G356" s="10">
        <v>39000</v>
      </c>
    </row>
    <row r="357" spans="1:7" ht="39.950000000000003" customHeight="1">
      <c r="A357" s="6" t="s">
        <v>1038</v>
      </c>
      <c r="B357" s="20" t="s">
        <v>1039</v>
      </c>
      <c r="C357" s="20"/>
      <c r="D357" s="6" t="s">
        <v>422</v>
      </c>
      <c r="E357" s="10">
        <v>1</v>
      </c>
      <c r="F357" s="10">
        <v>160000</v>
      </c>
      <c r="G357" s="10">
        <v>160000</v>
      </c>
    </row>
    <row r="358" spans="1:7" ht="39.950000000000003" customHeight="1">
      <c r="A358" s="6" t="s">
        <v>1040</v>
      </c>
      <c r="B358" s="20" t="s">
        <v>1041</v>
      </c>
      <c r="C358" s="20"/>
      <c r="D358" s="6" t="s">
        <v>422</v>
      </c>
      <c r="E358" s="10">
        <v>1</v>
      </c>
      <c r="F358" s="10">
        <v>249000</v>
      </c>
      <c r="G358" s="10">
        <v>249000</v>
      </c>
    </row>
    <row r="359" spans="1:7" ht="39.950000000000003" customHeight="1">
      <c r="A359" s="6" t="s">
        <v>1042</v>
      </c>
      <c r="B359" s="20" t="s">
        <v>1043</v>
      </c>
      <c r="C359" s="20"/>
      <c r="D359" s="6" t="s">
        <v>422</v>
      </c>
      <c r="E359" s="10">
        <v>1</v>
      </c>
      <c r="F359" s="10">
        <v>117300</v>
      </c>
      <c r="G359" s="10">
        <v>117300</v>
      </c>
    </row>
    <row r="360" spans="1:7" ht="60" customHeight="1">
      <c r="A360" s="6" t="s">
        <v>1044</v>
      </c>
      <c r="B360" s="20" t="s">
        <v>1045</v>
      </c>
      <c r="C360" s="20"/>
      <c r="D360" s="6" t="s">
        <v>422</v>
      </c>
      <c r="E360" s="10">
        <v>1</v>
      </c>
      <c r="F360" s="10">
        <v>72000</v>
      </c>
      <c r="G360" s="10">
        <v>72000</v>
      </c>
    </row>
    <row r="361" spans="1:7" ht="20.100000000000001" customHeight="1">
      <c r="A361" s="6" t="s">
        <v>1046</v>
      </c>
      <c r="B361" s="20" t="s">
        <v>1047</v>
      </c>
      <c r="C361" s="20"/>
      <c r="D361" s="6" t="s">
        <v>422</v>
      </c>
      <c r="E361" s="10">
        <v>1</v>
      </c>
      <c r="F361" s="10">
        <v>25000</v>
      </c>
      <c r="G361" s="10">
        <v>25000</v>
      </c>
    </row>
    <row r="362" spans="1:7" ht="20.100000000000001" customHeight="1">
      <c r="A362" s="6" t="s">
        <v>1048</v>
      </c>
      <c r="B362" s="20" t="s">
        <v>1049</v>
      </c>
      <c r="C362" s="20"/>
      <c r="D362" s="6" t="s">
        <v>422</v>
      </c>
      <c r="E362" s="10">
        <v>1</v>
      </c>
      <c r="F362" s="10">
        <v>558599</v>
      </c>
      <c r="G362" s="10">
        <v>558599</v>
      </c>
    </row>
    <row r="363" spans="1:7" ht="60" customHeight="1">
      <c r="A363" s="6" t="s">
        <v>1050</v>
      </c>
      <c r="B363" s="20" t="s">
        <v>1051</v>
      </c>
      <c r="C363" s="20"/>
      <c r="D363" s="6" t="s">
        <v>422</v>
      </c>
      <c r="E363" s="10">
        <v>1</v>
      </c>
      <c r="F363" s="10">
        <v>1518066</v>
      </c>
      <c r="G363" s="10">
        <v>1518066</v>
      </c>
    </row>
    <row r="364" spans="1:7" ht="20.100000000000001" customHeight="1">
      <c r="A364" s="6" t="s">
        <v>1052</v>
      </c>
      <c r="B364" s="20" t="s">
        <v>1053</v>
      </c>
      <c r="C364" s="20"/>
      <c r="D364" s="6" t="s">
        <v>422</v>
      </c>
      <c r="E364" s="10">
        <v>1</v>
      </c>
      <c r="F364" s="10">
        <v>39000</v>
      </c>
      <c r="G364" s="10">
        <v>39000</v>
      </c>
    </row>
    <row r="365" spans="1:7" ht="20.100000000000001" customHeight="1">
      <c r="A365" s="6" t="s">
        <v>1054</v>
      </c>
      <c r="B365" s="20" t="s">
        <v>1055</v>
      </c>
      <c r="C365" s="20"/>
      <c r="D365" s="6" t="s">
        <v>422</v>
      </c>
      <c r="E365" s="10">
        <v>1</v>
      </c>
      <c r="F365" s="10">
        <v>599961.59999999998</v>
      </c>
      <c r="G365" s="10">
        <v>599961.59999999998</v>
      </c>
    </row>
    <row r="366" spans="1:7" ht="39.950000000000003" customHeight="1">
      <c r="A366" s="6" t="s">
        <v>1056</v>
      </c>
      <c r="B366" s="20" t="s">
        <v>1057</v>
      </c>
      <c r="C366" s="20"/>
      <c r="D366" s="6" t="s">
        <v>812</v>
      </c>
      <c r="E366" s="10">
        <v>1</v>
      </c>
      <c r="F366" s="10">
        <v>5000</v>
      </c>
      <c r="G366" s="10">
        <v>5000</v>
      </c>
    </row>
    <row r="367" spans="1:7" ht="39.950000000000003" customHeight="1">
      <c r="A367" s="6" t="s">
        <v>1058</v>
      </c>
      <c r="B367" s="20" t="s">
        <v>1059</v>
      </c>
      <c r="C367" s="20"/>
      <c r="D367" s="6" t="s">
        <v>812</v>
      </c>
      <c r="E367" s="10">
        <v>1</v>
      </c>
      <c r="F367" s="10">
        <v>24439.86</v>
      </c>
      <c r="G367" s="10">
        <v>24439.86</v>
      </c>
    </row>
    <row r="368" spans="1:7" ht="39.950000000000003" customHeight="1">
      <c r="A368" s="6" t="s">
        <v>1060</v>
      </c>
      <c r="B368" s="20" t="s">
        <v>847</v>
      </c>
      <c r="C368" s="20"/>
      <c r="D368" s="6" t="s">
        <v>812</v>
      </c>
      <c r="E368" s="10">
        <v>1</v>
      </c>
      <c r="F368" s="10">
        <v>107771.17</v>
      </c>
      <c r="G368" s="10">
        <v>107771.17</v>
      </c>
    </row>
    <row r="369" spans="1:7" ht="39.950000000000003" customHeight="1">
      <c r="A369" s="6" t="s">
        <v>1061</v>
      </c>
      <c r="B369" s="20" t="s">
        <v>1062</v>
      </c>
      <c r="C369" s="20"/>
      <c r="D369" s="6" t="s">
        <v>812</v>
      </c>
      <c r="E369" s="10">
        <v>1</v>
      </c>
      <c r="F369" s="10">
        <v>105000</v>
      </c>
      <c r="G369" s="10">
        <v>105000</v>
      </c>
    </row>
    <row r="370" spans="1:7" ht="60" customHeight="1">
      <c r="A370" s="6" t="s">
        <v>1063</v>
      </c>
      <c r="B370" s="20" t="s">
        <v>1064</v>
      </c>
      <c r="C370" s="20"/>
      <c r="D370" s="6" t="s">
        <v>422</v>
      </c>
      <c r="E370" s="10">
        <v>1</v>
      </c>
      <c r="F370" s="10">
        <v>12000</v>
      </c>
      <c r="G370" s="10">
        <v>12000</v>
      </c>
    </row>
    <row r="371" spans="1:7" ht="60" customHeight="1">
      <c r="A371" s="6" t="s">
        <v>130</v>
      </c>
      <c r="B371" s="20" t="s">
        <v>1065</v>
      </c>
      <c r="C371" s="20"/>
      <c r="D371" s="6" t="s">
        <v>422</v>
      </c>
      <c r="E371" s="10">
        <v>1</v>
      </c>
      <c r="F371" s="10">
        <v>129500</v>
      </c>
      <c r="G371" s="10">
        <v>129500</v>
      </c>
    </row>
    <row r="372" spans="1:7" ht="20.100000000000001" customHeight="1">
      <c r="A372" s="6" t="s">
        <v>1066</v>
      </c>
      <c r="B372" s="20" t="s">
        <v>1067</v>
      </c>
      <c r="C372" s="20"/>
      <c r="D372" s="6" t="s">
        <v>422</v>
      </c>
      <c r="E372" s="10">
        <v>1</v>
      </c>
      <c r="F372" s="10">
        <v>26221.24</v>
      </c>
      <c r="G372" s="10">
        <v>26221.24</v>
      </c>
    </row>
    <row r="373" spans="1:7" ht="20.100000000000001" customHeight="1">
      <c r="A373" s="6" t="s">
        <v>1068</v>
      </c>
      <c r="B373" s="20" t="s">
        <v>1069</v>
      </c>
      <c r="C373" s="20"/>
      <c r="D373" s="6" t="s">
        <v>422</v>
      </c>
      <c r="E373" s="10">
        <v>1</v>
      </c>
      <c r="F373" s="10">
        <v>51207.7</v>
      </c>
      <c r="G373" s="10">
        <v>51207.7</v>
      </c>
    </row>
    <row r="374" spans="1:7" ht="20.100000000000001" customHeight="1">
      <c r="A374" s="6" t="s">
        <v>1070</v>
      </c>
      <c r="B374" s="20" t="s">
        <v>1071</v>
      </c>
      <c r="C374" s="20"/>
      <c r="D374" s="6" t="s">
        <v>422</v>
      </c>
      <c r="E374" s="10">
        <v>1</v>
      </c>
      <c r="F374" s="10">
        <v>51207.7</v>
      </c>
      <c r="G374" s="10">
        <v>51207.7</v>
      </c>
    </row>
    <row r="375" spans="1:7" ht="20.100000000000001" customHeight="1">
      <c r="A375" s="6" t="s">
        <v>1072</v>
      </c>
      <c r="B375" s="20" t="s">
        <v>1073</v>
      </c>
      <c r="C375" s="20"/>
      <c r="D375" s="6" t="s">
        <v>422</v>
      </c>
      <c r="E375" s="10">
        <v>1</v>
      </c>
      <c r="F375" s="10">
        <v>44937.34</v>
      </c>
      <c r="G375" s="10">
        <v>44937.34</v>
      </c>
    </row>
    <row r="376" spans="1:7" ht="20.100000000000001" customHeight="1">
      <c r="A376" s="6" t="s">
        <v>1074</v>
      </c>
      <c r="B376" s="20" t="s">
        <v>1075</v>
      </c>
      <c r="C376" s="20"/>
      <c r="D376" s="6" t="s">
        <v>422</v>
      </c>
      <c r="E376" s="10">
        <v>1</v>
      </c>
      <c r="F376" s="10">
        <v>21352.38</v>
      </c>
      <c r="G376" s="10">
        <v>21352.38</v>
      </c>
    </row>
    <row r="377" spans="1:7" ht="20.100000000000001" customHeight="1">
      <c r="A377" s="6" t="s">
        <v>1076</v>
      </c>
      <c r="B377" s="20" t="s">
        <v>1077</v>
      </c>
      <c r="C377" s="20"/>
      <c r="D377" s="6" t="s">
        <v>422</v>
      </c>
      <c r="E377" s="10">
        <v>1</v>
      </c>
      <c r="F377" s="10">
        <v>21352.38</v>
      </c>
      <c r="G377" s="10">
        <v>21352.38</v>
      </c>
    </row>
    <row r="378" spans="1:7" ht="39.950000000000003" customHeight="1">
      <c r="A378" s="6" t="s">
        <v>1078</v>
      </c>
      <c r="B378" s="20" t="s">
        <v>1059</v>
      </c>
      <c r="C378" s="20"/>
      <c r="D378" s="6" t="s">
        <v>422</v>
      </c>
      <c r="E378" s="10">
        <v>1</v>
      </c>
      <c r="F378" s="10">
        <v>99571.75</v>
      </c>
      <c r="G378" s="10">
        <v>99571.75</v>
      </c>
    </row>
    <row r="379" spans="1:7" ht="39.950000000000003" customHeight="1">
      <c r="A379" s="6" t="s">
        <v>1079</v>
      </c>
      <c r="B379" s="20" t="s">
        <v>1080</v>
      </c>
      <c r="C379" s="20"/>
      <c r="D379" s="6" t="s">
        <v>422</v>
      </c>
      <c r="E379" s="10">
        <v>1</v>
      </c>
      <c r="F379" s="10">
        <v>94500</v>
      </c>
      <c r="G379" s="10">
        <v>94500</v>
      </c>
    </row>
    <row r="380" spans="1:7" ht="39.950000000000003" customHeight="1">
      <c r="A380" s="6" t="s">
        <v>1081</v>
      </c>
      <c r="B380" s="20" t="s">
        <v>1082</v>
      </c>
      <c r="C380" s="20"/>
      <c r="D380" s="6" t="s">
        <v>422</v>
      </c>
      <c r="E380" s="10">
        <v>1</v>
      </c>
      <c r="F380" s="10">
        <v>69000</v>
      </c>
      <c r="G380" s="10">
        <v>69000</v>
      </c>
    </row>
    <row r="381" spans="1:7" ht="39.950000000000003" customHeight="1">
      <c r="A381" s="6" t="s">
        <v>1083</v>
      </c>
      <c r="B381" s="20" t="s">
        <v>1084</v>
      </c>
      <c r="C381" s="20"/>
      <c r="D381" s="6" t="s">
        <v>422</v>
      </c>
      <c r="E381" s="10">
        <v>1</v>
      </c>
      <c r="F381" s="10">
        <v>87442.86</v>
      </c>
      <c r="G381" s="10">
        <v>87442.86</v>
      </c>
    </row>
    <row r="382" spans="1:7" ht="60" customHeight="1">
      <c r="A382" s="6" t="s">
        <v>1085</v>
      </c>
      <c r="B382" s="20" t="s">
        <v>1086</v>
      </c>
      <c r="C382" s="20"/>
      <c r="D382" s="6" t="s">
        <v>422</v>
      </c>
      <c r="E382" s="10">
        <v>1</v>
      </c>
      <c r="F382" s="10">
        <v>558599</v>
      </c>
      <c r="G382" s="10">
        <v>558599</v>
      </c>
    </row>
    <row r="383" spans="1:7" ht="39.950000000000003" customHeight="1">
      <c r="A383" s="6" t="s">
        <v>1087</v>
      </c>
      <c r="B383" s="20" t="s">
        <v>1088</v>
      </c>
      <c r="C383" s="20"/>
      <c r="D383" s="6" t="s">
        <v>422</v>
      </c>
      <c r="E383" s="10">
        <v>1</v>
      </c>
      <c r="F383" s="10">
        <v>9997344</v>
      </c>
      <c r="G383" s="10">
        <v>9997344</v>
      </c>
    </row>
    <row r="384" spans="1:7" ht="39.950000000000003" customHeight="1">
      <c r="A384" s="6" t="s">
        <v>1089</v>
      </c>
      <c r="B384" s="20" t="s">
        <v>1090</v>
      </c>
      <c r="C384" s="20"/>
      <c r="D384" s="6" t="s">
        <v>422</v>
      </c>
      <c r="E384" s="10">
        <v>1</v>
      </c>
      <c r="F384" s="10">
        <v>210490</v>
      </c>
      <c r="G384" s="10">
        <v>210490</v>
      </c>
    </row>
    <row r="385" spans="1:7" ht="20.100000000000001" customHeight="1">
      <c r="A385" s="6" t="s">
        <v>1091</v>
      </c>
      <c r="B385" s="20" t="s">
        <v>1092</v>
      </c>
      <c r="C385" s="20"/>
      <c r="D385" s="6" t="s">
        <v>422</v>
      </c>
      <c r="E385" s="10">
        <v>1</v>
      </c>
      <c r="F385" s="10">
        <v>32800</v>
      </c>
      <c r="G385" s="10">
        <v>32800</v>
      </c>
    </row>
    <row r="386" spans="1:7" ht="20.100000000000001" customHeight="1">
      <c r="A386" s="6" t="s">
        <v>1093</v>
      </c>
      <c r="B386" s="20" t="s">
        <v>1094</v>
      </c>
      <c r="C386" s="20"/>
      <c r="D386" s="6" t="s">
        <v>422</v>
      </c>
      <c r="E386" s="10">
        <v>1</v>
      </c>
      <c r="F386" s="10">
        <v>121163.9</v>
      </c>
      <c r="G386" s="10">
        <v>121163.9</v>
      </c>
    </row>
    <row r="387" spans="1:7" ht="20.100000000000001" customHeight="1">
      <c r="A387" s="6" t="s">
        <v>1095</v>
      </c>
      <c r="B387" s="20" t="s">
        <v>1094</v>
      </c>
      <c r="C387" s="20"/>
      <c r="D387" s="6" t="s">
        <v>422</v>
      </c>
      <c r="E387" s="10">
        <v>1</v>
      </c>
      <c r="F387" s="10">
        <v>123150.19</v>
      </c>
      <c r="G387" s="10">
        <v>123150.19</v>
      </c>
    </row>
    <row r="388" spans="1:7" ht="20.100000000000001" customHeight="1">
      <c r="A388" s="6" t="s">
        <v>1096</v>
      </c>
      <c r="B388" s="20" t="s">
        <v>874</v>
      </c>
      <c r="C388" s="20"/>
      <c r="D388" s="6" t="s">
        <v>422</v>
      </c>
      <c r="E388" s="10">
        <v>1</v>
      </c>
      <c r="F388" s="10">
        <v>17876.64</v>
      </c>
      <c r="G388" s="10">
        <v>17876.64</v>
      </c>
    </row>
    <row r="389" spans="1:7" ht="20.100000000000001" customHeight="1">
      <c r="A389" s="6" t="s">
        <v>1097</v>
      </c>
      <c r="B389" s="20" t="s">
        <v>874</v>
      </c>
      <c r="C389" s="20"/>
      <c r="D389" s="6" t="s">
        <v>422</v>
      </c>
      <c r="E389" s="10">
        <v>1</v>
      </c>
      <c r="F389" s="10">
        <v>17876.64</v>
      </c>
      <c r="G389" s="10">
        <v>17876.64</v>
      </c>
    </row>
    <row r="390" spans="1:7" ht="20.100000000000001" customHeight="1">
      <c r="A390" s="6" t="s">
        <v>1098</v>
      </c>
      <c r="B390" s="20" t="s">
        <v>1099</v>
      </c>
      <c r="C390" s="20"/>
      <c r="D390" s="6" t="s">
        <v>422</v>
      </c>
      <c r="E390" s="10">
        <v>1</v>
      </c>
      <c r="F390" s="10">
        <v>32066.97</v>
      </c>
      <c r="G390" s="10">
        <v>32066.97</v>
      </c>
    </row>
    <row r="391" spans="1:7" ht="20.100000000000001" customHeight="1">
      <c r="A391" s="6" t="s">
        <v>1100</v>
      </c>
      <c r="B391" s="20" t="s">
        <v>1099</v>
      </c>
      <c r="C391" s="20"/>
      <c r="D391" s="6" t="s">
        <v>422</v>
      </c>
      <c r="E391" s="10">
        <v>1</v>
      </c>
      <c r="F391" s="10">
        <v>32066.97</v>
      </c>
      <c r="G391" s="10">
        <v>32066.97</v>
      </c>
    </row>
    <row r="392" spans="1:7" ht="20.100000000000001" customHeight="1">
      <c r="A392" s="6" t="s">
        <v>1101</v>
      </c>
      <c r="B392" s="20" t="s">
        <v>1099</v>
      </c>
      <c r="C392" s="20"/>
      <c r="D392" s="6" t="s">
        <v>422</v>
      </c>
      <c r="E392" s="10">
        <v>1</v>
      </c>
      <c r="F392" s="10">
        <v>26957.97</v>
      </c>
      <c r="G392" s="10">
        <v>26957.97</v>
      </c>
    </row>
    <row r="393" spans="1:7" ht="20.100000000000001" customHeight="1">
      <c r="A393" s="6" t="s">
        <v>1102</v>
      </c>
      <c r="B393" s="20" t="s">
        <v>1099</v>
      </c>
      <c r="C393" s="20"/>
      <c r="D393" s="6" t="s">
        <v>422</v>
      </c>
      <c r="E393" s="10">
        <v>1</v>
      </c>
      <c r="F393" s="10">
        <v>15236.91</v>
      </c>
      <c r="G393" s="10">
        <v>15236.91</v>
      </c>
    </row>
    <row r="394" spans="1:7" ht="20.100000000000001" customHeight="1">
      <c r="A394" s="6" t="s">
        <v>1103</v>
      </c>
      <c r="B394" s="20" t="s">
        <v>1104</v>
      </c>
      <c r="C394" s="20"/>
      <c r="D394" s="6" t="s">
        <v>422</v>
      </c>
      <c r="E394" s="10">
        <v>1</v>
      </c>
      <c r="F394" s="10">
        <v>3972.53</v>
      </c>
      <c r="G394" s="10">
        <v>3972.53</v>
      </c>
    </row>
    <row r="395" spans="1:7" ht="20.100000000000001" customHeight="1">
      <c r="A395" s="6" t="s">
        <v>241</v>
      </c>
      <c r="B395" s="20" t="s">
        <v>1104</v>
      </c>
      <c r="C395" s="20"/>
      <c r="D395" s="6" t="s">
        <v>422</v>
      </c>
      <c r="E395" s="10">
        <v>1</v>
      </c>
      <c r="F395" s="10">
        <v>8360.43</v>
      </c>
      <c r="G395" s="10">
        <v>8360.43</v>
      </c>
    </row>
    <row r="396" spans="1:7" ht="20.100000000000001" customHeight="1">
      <c r="A396" s="6" t="s">
        <v>193</v>
      </c>
      <c r="B396" s="20" t="s">
        <v>1104</v>
      </c>
      <c r="C396" s="20"/>
      <c r="D396" s="6" t="s">
        <v>422</v>
      </c>
      <c r="E396" s="10">
        <v>1</v>
      </c>
      <c r="F396" s="10">
        <v>7028.42</v>
      </c>
      <c r="G396" s="10">
        <v>7028.42</v>
      </c>
    </row>
    <row r="397" spans="1:7" ht="20.100000000000001" customHeight="1">
      <c r="A397" s="6" t="s">
        <v>1105</v>
      </c>
      <c r="B397" s="20" t="s">
        <v>1104</v>
      </c>
      <c r="C397" s="20"/>
      <c r="D397" s="6" t="s">
        <v>422</v>
      </c>
      <c r="E397" s="10">
        <v>1</v>
      </c>
      <c r="F397" s="10">
        <v>8360.43</v>
      </c>
      <c r="G397" s="10">
        <v>8360.43</v>
      </c>
    </row>
    <row r="398" spans="1:7" ht="20.100000000000001" customHeight="1">
      <c r="A398" s="6" t="s">
        <v>1106</v>
      </c>
      <c r="B398" s="20" t="s">
        <v>1107</v>
      </c>
      <c r="C398" s="20"/>
      <c r="D398" s="6" t="s">
        <v>422</v>
      </c>
      <c r="E398" s="10">
        <v>1</v>
      </c>
      <c r="F398" s="10">
        <v>15393.58</v>
      </c>
      <c r="G398" s="10">
        <v>15393.58</v>
      </c>
    </row>
    <row r="399" spans="1:7" ht="20.100000000000001" customHeight="1">
      <c r="A399" s="6" t="s">
        <v>1108</v>
      </c>
      <c r="B399" s="20" t="s">
        <v>1107</v>
      </c>
      <c r="C399" s="20"/>
      <c r="D399" s="6" t="s">
        <v>422</v>
      </c>
      <c r="E399" s="10">
        <v>1</v>
      </c>
      <c r="F399" s="10">
        <v>32396.69</v>
      </c>
      <c r="G399" s="10">
        <v>32396.69</v>
      </c>
    </row>
    <row r="400" spans="1:7" ht="20.100000000000001" customHeight="1">
      <c r="A400" s="6" t="s">
        <v>1109</v>
      </c>
      <c r="B400" s="20" t="s">
        <v>1107</v>
      </c>
      <c r="C400" s="20"/>
      <c r="D400" s="6" t="s">
        <v>422</v>
      </c>
      <c r="E400" s="10">
        <v>1</v>
      </c>
      <c r="F400" s="10">
        <v>27235.15</v>
      </c>
      <c r="G400" s="10">
        <v>27235.15</v>
      </c>
    </row>
    <row r="401" spans="1:7" ht="20.100000000000001" customHeight="1">
      <c r="A401" s="6" t="s">
        <v>178</v>
      </c>
      <c r="B401" s="20" t="s">
        <v>1107</v>
      </c>
      <c r="C401" s="20"/>
      <c r="D401" s="6" t="s">
        <v>422</v>
      </c>
      <c r="E401" s="10">
        <v>1</v>
      </c>
      <c r="F401" s="10">
        <v>32396.69</v>
      </c>
      <c r="G401" s="10">
        <v>32396.69</v>
      </c>
    </row>
    <row r="402" spans="1:7" ht="20.100000000000001" customHeight="1">
      <c r="A402" s="6" t="s">
        <v>229</v>
      </c>
      <c r="B402" s="20" t="s">
        <v>1110</v>
      </c>
      <c r="C402" s="20"/>
      <c r="D402" s="6" t="s">
        <v>422</v>
      </c>
      <c r="E402" s="10">
        <v>1</v>
      </c>
      <c r="F402" s="10">
        <v>2521.0500000000002</v>
      </c>
      <c r="G402" s="10">
        <v>2521.0500000000002</v>
      </c>
    </row>
    <row r="403" spans="1:7" ht="20.100000000000001" customHeight="1">
      <c r="A403" s="6" t="s">
        <v>1111</v>
      </c>
      <c r="B403" s="20" t="s">
        <v>1110</v>
      </c>
      <c r="C403" s="20"/>
      <c r="D403" s="6" t="s">
        <v>422</v>
      </c>
      <c r="E403" s="10">
        <v>1</v>
      </c>
      <c r="F403" s="10">
        <v>2521.0500000000002</v>
      </c>
      <c r="G403" s="10">
        <v>2521.0500000000002</v>
      </c>
    </row>
    <row r="404" spans="1:7" ht="20.100000000000001" customHeight="1">
      <c r="A404" s="6" t="s">
        <v>1112</v>
      </c>
      <c r="B404" s="20" t="s">
        <v>1110</v>
      </c>
      <c r="C404" s="20"/>
      <c r="D404" s="6" t="s">
        <v>422</v>
      </c>
      <c r="E404" s="10">
        <v>1</v>
      </c>
      <c r="F404" s="10">
        <v>2521.0500000000002</v>
      </c>
      <c r="G404" s="10">
        <v>2521.0500000000002</v>
      </c>
    </row>
    <row r="405" spans="1:7" ht="20.100000000000001" customHeight="1">
      <c r="A405" s="6" t="s">
        <v>168</v>
      </c>
      <c r="B405" s="20" t="s">
        <v>1113</v>
      </c>
      <c r="C405" s="20"/>
      <c r="D405" s="6" t="s">
        <v>422</v>
      </c>
      <c r="E405" s="10">
        <v>1</v>
      </c>
      <c r="F405" s="10">
        <v>11344.74</v>
      </c>
      <c r="G405" s="10">
        <v>11344.74</v>
      </c>
    </row>
    <row r="406" spans="1:7" ht="20.100000000000001" customHeight="1">
      <c r="A406" s="6" t="s">
        <v>1114</v>
      </c>
      <c r="B406" s="20" t="s">
        <v>1115</v>
      </c>
      <c r="C406" s="20"/>
      <c r="D406" s="6" t="s">
        <v>422</v>
      </c>
      <c r="E406" s="10">
        <v>1</v>
      </c>
      <c r="F406" s="10">
        <v>8823.69</v>
      </c>
      <c r="G406" s="10">
        <v>8823.69</v>
      </c>
    </row>
    <row r="407" spans="1:7" ht="20.100000000000001" customHeight="1">
      <c r="A407" s="6" t="s">
        <v>1116</v>
      </c>
      <c r="B407" s="20" t="s">
        <v>1115</v>
      </c>
      <c r="C407" s="20"/>
      <c r="D407" s="6" t="s">
        <v>422</v>
      </c>
      <c r="E407" s="10">
        <v>1</v>
      </c>
      <c r="F407" s="10">
        <v>8823.69</v>
      </c>
      <c r="G407" s="10">
        <v>8823.69</v>
      </c>
    </row>
    <row r="408" spans="1:7" ht="20.100000000000001" customHeight="1">
      <c r="A408" s="6" t="s">
        <v>1117</v>
      </c>
      <c r="B408" s="20" t="s">
        <v>1118</v>
      </c>
      <c r="C408" s="20"/>
      <c r="D408" s="6" t="s">
        <v>422</v>
      </c>
      <c r="E408" s="10">
        <v>1</v>
      </c>
      <c r="F408" s="10">
        <v>3781.58</v>
      </c>
      <c r="G408" s="10">
        <v>3781.58</v>
      </c>
    </row>
    <row r="409" spans="1:7" ht="20.100000000000001" customHeight="1">
      <c r="A409" s="6" t="s">
        <v>1119</v>
      </c>
      <c r="B409" s="20" t="s">
        <v>1118</v>
      </c>
      <c r="C409" s="20"/>
      <c r="D409" s="6" t="s">
        <v>422</v>
      </c>
      <c r="E409" s="10">
        <v>1</v>
      </c>
      <c r="F409" s="10">
        <v>3277.66</v>
      </c>
      <c r="G409" s="10">
        <v>3277.66</v>
      </c>
    </row>
    <row r="410" spans="1:7" ht="39.950000000000003" customHeight="1">
      <c r="A410" s="6" t="s">
        <v>1120</v>
      </c>
      <c r="B410" s="20" t="s">
        <v>1121</v>
      </c>
      <c r="C410" s="20"/>
      <c r="D410" s="6" t="s">
        <v>422</v>
      </c>
      <c r="E410" s="10">
        <v>1</v>
      </c>
      <c r="F410" s="10">
        <v>818580</v>
      </c>
      <c r="G410" s="10">
        <v>818580</v>
      </c>
    </row>
    <row r="411" spans="1:7" ht="39.950000000000003" customHeight="1">
      <c r="A411" s="6" t="s">
        <v>1122</v>
      </c>
      <c r="B411" s="20" t="s">
        <v>1123</v>
      </c>
      <c r="C411" s="20"/>
      <c r="D411" s="6" t="s">
        <v>422</v>
      </c>
      <c r="E411" s="10">
        <v>1</v>
      </c>
      <c r="F411" s="10">
        <v>245000</v>
      </c>
      <c r="G411" s="10">
        <v>245000</v>
      </c>
    </row>
    <row r="412" spans="1:7" ht="39.950000000000003" customHeight="1">
      <c r="A412" s="6" t="s">
        <v>1124</v>
      </c>
      <c r="B412" s="20" t="s">
        <v>1125</v>
      </c>
      <c r="C412" s="20"/>
      <c r="D412" s="6" t="s">
        <v>422</v>
      </c>
      <c r="E412" s="10">
        <v>1</v>
      </c>
      <c r="F412" s="10">
        <v>330000</v>
      </c>
      <c r="G412" s="10">
        <v>330000</v>
      </c>
    </row>
    <row r="413" spans="1:7" ht="39.950000000000003" customHeight="1">
      <c r="A413" s="6" t="s">
        <v>1126</v>
      </c>
      <c r="B413" s="20" t="s">
        <v>1127</v>
      </c>
      <c r="C413" s="20"/>
      <c r="D413" s="6" t="s">
        <v>422</v>
      </c>
      <c r="E413" s="10">
        <v>1</v>
      </c>
      <c r="F413" s="10">
        <v>268500</v>
      </c>
      <c r="G413" s="10">
        <v>268500</v>
      </c>
    </row>
    <row r="414" spans="1:7" ht="39.950000000000003" customHeight="1">
      <c r="A414" s="6" t="s">
        <v>1128</v>
      </c>
      <c r="B414" s="20" t="s">
        <v>1129</v>
      </c>
      <c r="C414" s="20"/>
      <c r="D414" s="6" t="s">
        <v>422</v>
      </c>
      <c r="E414" s="10">
        <v>1</v>
      </c>
      <c r="F414" s="10">
        <v>597600</v>
      </c>
      <c r="G414" s="10">
        <v>597600</v>
      </c>
    </row>
    <row r="415" spans="1:7" ht="39.950000000000003" customHeight="1">
      <c r="A415" s="6" t="s">
        <v>291</v>
      </c>
      <c r="B415" s="20" t="s">
        <v>1129</v>
      </c>
      <c r="C415" s="20"/>
      <c r="D415" s="6" t="s">
        <v>422</v>
      </c>
      <c r="E415" s="10">
        <v>1</v>
      </c>
      <c r="F415" s="10">
        <v>599265</v>
      </c>
      <c r="G415" s="10">
        <v>599265</v>
      </c>
    </row>
    <row r="416" spans="1:7" ht="20.100000000000001" customHeight="1">
      <c r="A416" s="6" t="s">
        <v>1130</v>
      </c>
      <c r="B416" s="20" t="s">
        <v>1099</v>
      </c>
      <c r="C416" s="20"/>
      <c r="D416" s="6" t="s">
        <v>422</v>
      </c>
      <c r="E416" s="10">
        <v>1</v>
      </c>
      <c r="F416" s="10">
        <v>20901.080000000002</v>
      </c>
      <c r="G416" s="10">
        <v>20901.080000000002</v>
      </c>
    </row>
    <row r="417" spans="1:7" ht="20.100000000000001" customHeight="1">
      <c r="A417" s="6" t="s">
        <v>1131</v>
      </c>
      <c r="B417" s="20" t="s">
        <v>1099</v>
      </c>
      <c r="C417" s="20"/>
      <c r="D417" s="6" t="s">
        <v>422</v>
      </c>
      <c r="E417" s="10">
        <v>1</v>
      </c>
      <c r="F417" s="10">
        <v>17571.060000000001</v>
      </c>
      <c r="G417" s="10">
        <v>17571.060000000001</v>
      </c>
    </row>
    <row r="418" spans="1:7" ht="39.950000000000003" customHeight="1">
      <c r="A418" s="6" t="s">
        <v>1132</v>
      </c>
      <c r="B418" s="20" t="s">
        <v>1133</v>
      </c>
      <c r="C418" s="20"/>
      <c r="D418" s="6" t="s">
        <v>422</v>
      </c>
      <c r="E418" s="10">
        <v>1</v>
      </c>
      <c r="F418" s="10">
        <v>132383.32999999999</v>
      </c>
      <c r="G418" s="10">
        <v>132383.32999999999</v>
      </c>
    </row>
    <row r="419" spans="1:7" ht="20.100000000000001" customHeight="1">
      <c r="A419" s="6" t="s">
        <v>1134</v>
      </c>
      <c r="B419" s="20" t="s">
        <v>874</v>
      </c>
      <c r="C419" s="20"/>
      <c r="D419" s="6" t="s">
        <v>422</v>
      </c>
      <c r="E419" s="10">
        <v>1</v>
      </c>
      <c r="F419" s="10">
        <v>22985248.640000001</v>
      </c>
      <c r="G419" s="10">
        <v>22985248.640000001</v>
      </c>
    </row>
    <row r="420" spans="1:7" ht="60" customHeight="1">
      <c r="A420" s="6" t="s">
        <v>1135</v>
      </c>
      <c r="B420" s="20" t="s">
        <v>1136</v>
      </c>
      <c r="C420" s="20"/>
      <c r="D420" s="6" t="s">
        <v>422</v>
      </c>
      <c r="E420" s="10">
        <v>1</v>
      </c>
      <c r="F420" s="10">
        <v>16100</v>
      </c>
      <c r="G420" s="10">
        <v>16100</v>
      </c>
    </row>
    <row r="421" spans="1:7" ht="60" customHeight="1">
      <c r="A421" s="6" t="s">
        <v>1137</v>
      </c>
      <c r="B421" s="20" t="s">
        <v>1138</v>
      </c>
      <c r="C421" s="20"/>
      <c r="D421" s="6" t="s">
        <v>422</v>
      </c>
      <c r="E421" s="10">
        <v>1</v>
      </c>
      <c r="F421" s="10">
        <v>12000</v>
      </c>
      <c r="G421" s="10">
        <v>12000</v>
      </c>
    </row>
    <row r="422" spans="1:7" ht="20.100000000000001" customHeight="1">
      <c r="A422" s="6" t="s">
        <v>1139</v>
      </c>
      <c r="B422" s="20" t="s">
        <v>1140</v>
      </c>
      <c r="C422" s="20"/>
      <c r="D422" s="6" t="s">
        <v>812</v>
      </c>
      <c r="E422" s="10">
        <v>1</v>
      </c>
      <c r="F422" s="10">
        <v>12502080.039999999</v>
      </c>
      <c r="G422" s="10">
        <v>12502080.039999999</v>
      </c>
    </row>
    <row r="423" spans="1:7" ht="24.95" customHeight="1">
      <c r="A423" s="28" t="s">
        <v>697</v>
      </c>
      <c r="B423" s="28"/>
      <c r="C423" s="28"/>
      <c r="D423" s="28"/>
      <c r="E423" s="28"/>
      <c r="F423" s="28"/>
      <c r="G423" s="12">
        <f>SUM(G320:G422)</f>
        <v>71649766.879999995</v>
      </c>
    </row>
    <row r="424" spans="1:7" ht="24.95" customHeight="1"/>
    <row r="425" spans="1:7" ht="20.100000000000001" customHeight="1">
      <c r="A425" s="26" t="s">
        <v>446</v>
      </c>
      <c r="B425" s="26"/>
      <c r="C425" s="27" t="s">
        <v>261</v>
      </c>
      <c r="D425" s="27"/>
      <c r="E425" s="27"/>
      <c r="F425" s="27"/>
      <c r="G425" s="27"/>
    </row>
    <row r="426" spans="1:7" ht="20.100000000000001" customHeight="1">
      <c r="A426" s="26" t="s">
        <v>447</v>
      </c>
      <c r="B426" s="26"/>
      <c r="C426" s="27" t="s">
        <v>448</v>
      </c>
      <c r="D426" s="27"/>
      <c r="E426" s="27"/>
      <c r="F426" s="27"/>
      <c r="G426" s="27"/>
    </row>
    <row r="427" spans="1:7" ht="15" customHeight="1"/>
    <row r="428" spans="1:7" ht="24.95" customHeight="1">
      <c r="A428" s="17" t="s">
        <v>875</v>
      </c>
      <c r="B428" s="17"/>
      <c r="C428" s="17"/>
      <c r="D428" s="17"/>
      <c r="E428" s="17"/>
      <c r="F428" s="17"/>
      <c r="G428" s="17"/>
    </row>
    <row r="429" spans="1:7" ht="15" customHeight="1"/>
    <row r="430" spans="1:7" ht="50.1" customHeight="1">
      <c r="A430" s="6" t="s">
        <v>359</v>
      </c>
      <c r="B430" s="19" t="s">
        <v>759</v>
      </c>
      <c r="C430" s="19"/>
      <c r="D430" s="6" t="s">
        <v>807</v>
      </c>
      <c r="E430" s="6" t="s">
        <v>808</v>
      </c>
      <c r="F430" s="6" t="s">
        <v>809</v>
      </c>
      <c r="G430" s="6" t="s">
        <v>810</v>
      </c>
    </row>
    <row r="431" spans="1:7" ht="15" customHeight="1">
      <c r="A431" s="6">
        <v>1</v>
      </c>
      <c r="B431" s="19">
        <v>2</v>
      </c>
      <c r="C431" s="19"/>
      <c r="D431" s="6">
        <v>3</v>
      </c>
      <c r="E431" s="6">
        <v>4</v>
      </c>
      <c r="F431" s="6">
        <v>5</v>
      </c>
      <c r="G431" s="6">
        <v>6</v>
      </c>
    </row>
    <row r="432" spans="1:7" ht="39.950000000000003" customHeight="1">
      <c r="A432" s="6" t="s">
        <v>1141</v>
      </c>
      <c r="B432" s="20" t="s">
        <v>1142</v>
      </c>
      <c r="C432" s="20"/>
      <c r="D432" s="6" t="s">
        <v>422</v>
      </c>
      <c r="E432" s="10">
        <v>1</v>
      </c>
      <c r="F432" s="10">
        <v>25200.48</v>
      </c>
      <c r="G432" s="10">
        <v>25200.48</v>
      </c>
    </row>
    <row r="433" spans="1:7" ht="20.100000000000001" customHeight="1">
      <c r="A433" s="6" t="s">
        <v>1143</v>
      </c>
      <c r="B433" s="20" t="s">
        <v>877</v>
      </c>
      <c r="C433" s="20"/>
      <c r="D433" s="6" t="s">
        <v>422</v>
      </c>
      <c r="E433" s="10">
        <v>1</v>
      </c>
      <c r="F433" s="10">
        <v>4799.5200000000004</v>
      </c>
      <c r="G433" s="10">
        <v>4799.5200000000004</v>
      </c>
    </row>
    <row r="434" spans="1:7" ht="24.95" customHeight="1">
      <c r="A434" s="28" t="s">
        <v>697</v>
      </c>
      <c r="B434" s="28"/>
      <c r="C434" s="28"/>
      <c r="D434" s="28"/>
      <c r="E434" s="28"/>
      <c r="F434" s="28"/>
      <c r="G434" s="12">
        <f>SUM(G432:G433)</f>
        <v>30000</v>
      </c>
    </row>
    <row r="435" spans="1:7" ht="24.95" customHeight="1"/>
    <row r="436" spans="1:7" ht="20.100000000000001" customHeight="1">
      <c r="A436" s="26" t="s">
        <v>446</v>
      </c>
      <c r="B436" s="26"/>
      <c r="C436" s="27" t="s">
        <v>261</v>
      </c>
      <c r="D436" s="27"/>
      <c r="E436" s="27"/>
      <c r="F436" s="27"/>
      <c r="G436" s="27"/>
    </row>
    <row r="437" spans="1:7" ht="20.100000000000001" customHeight="1">
      <c r="A437" s="26" t="s">
        <v>447</v>
      </c>
      <c r="B437" s="26"/>
      <c r="C437" s="27" t="s">
        <v>448</v>
      </c>
      <c r="D437" s="27"/>
      <c r="E437" s="27"/>
      <c r="F437" s="27"/>
      <c r="G437" s="27"/>
    </row>
    <row r="438" spans="1:7" ht="15" customHeight="1"/>
    <row r="439" spans="1:7" ht="24.95" customHeight="1">
      <c r="A439" s="17" t="s">
        <v>878</v>
      </c>
      <c r="B439" s="17"/>
      <c r="C439" s="17"/>
      <c r="D439" s="17"/>
      <c r="E439" s="17"/>
      <c r="F439" s="17"/>
      <c r="G439" s="17"/>
    </row>
    <row r="440" spans="1:7" ht="15" customHeight="1"/>
    <row r="441" spans="1:7" ht="50.1" customHeight="1">
      <c r="A441" s="6" t="s">
        <v>359</v>
      </c>
      <c r="B441" s="19" t="s">
        <v>759</v>
      </c>
      <c r="C441" s="19"/>
      <c r="D441" s="6" t="s">
        <v>807</v>
      </c>
      <c r="E441" s="6" t="s">
        <v>808</v>
      </c>
      <c r="F441" s="6" t="s">
        <v>809</v>
      </c>
      <c r="G441" s="6" t="s">
        <v>810</v>
      </c>
    </row>
    <row r="442" spans="1:7" ht="15" customHeight="1">
      <c r="A442" s="6">
        <v>1</v>
      </c>
      <c r="B442" s="19">
        <v>2</v>
      </c>
      <c r="C442" s="19"/>
      <c r="D442" s="6">
        <v>3</v>
      </c>
      <c r="E442" s="6">
        <v>4</v>
      </c>
      <c r="F442" s="6">
        <v>5</v>
      </c>
      <c r="G442" s="6">
        <v>6</v>
      </c>
    </row>
    <row r="443" spans="1:7" ht="39.950000000000003" customHeight="1">
      <c r="A443" s="6" t="s">
        <v>1144</v>
      </c>
      <c r="B443" s="20" t="s">
        <v>1145</v>
      </c>
      <c r="C443" s="20"/>
      <c r="D443" s="6" t="s">
        <v>422</v>
      </c>
      <c r="E443" s="10">
        <v>1</v>
      </c>
      <c r="F443" s="10">
        <v>172890</v>
      </c>
      <c r="G443" s="10">
        <v>172890</v>
      </c>
    </row>
    <row r="444" spans="1:7" ht="39.950000000000003" customHeight="1">
      <c r="A444" s="6" t="s">
        <v>1146</v>
      </c>
      <c r="B444" s="20" t="s">
        <v>1147</v>
      </c>
      <c r="C444" s="20"/>
      <c r="D444" s="6" t="s">
        <v>422</v>
      </c>
      <c r="E444" s="10">
        <v>1</v>
      </c>
      <c r="F444" s="10">
        <v>56700</v>
      </c>
      <c r="G444" s="10">
        <v>56700</v>
      </c>
    </row>
    <row r="445" spans="1:7" ht="39.950000000000003" customHeight="1">
      <c r="A445" s="6" t="s">
        <v>1148</v>
      </c>
      <c r="B445" s="20" t="s">
        <v>1149</v>
      </c>
      <c r="C445" s="20"/>
      <c r="D445" s="6" t="s">
        <v>422</v>
      </c>
      <c r="E445" s="10">
        <v>1</v>
      </c>
      <c r="F445" s="10">
        <v>149400</v>
      </c>
      <c r="G445" s="10">
        <v>149400</v>
      </c>
    </row>
    <row r="446" spans="1:7" ht="39.950000000000003" customHeight="1">
      <c r="A446" s="6" t="s">
        <v>1150</v>
      </c>
      <c r="B446" s="20" t="s">
        <v>1151</v>
      </c>
      <c r="C446" s="20"/>
      <c r="D446" s="6" t="s">
        <v>422</v>
      </c>
      <c r="E446" s="10">
        <v>1</v>
      </c>
      <c r="F446" s="10">
        <v>358349</v>
      </c>
      <c r="G446" s="10">
        <v>358349</v>
      </c>
    </row>
    <row r="447" spans="1:7" ht="60" customHeight="1">
      <c r="A447" s="6" t="s">
        <v>1152</v>
      </c>
      <c r="B447" s="20" t="s">
        <v>1153</v>
      </c>
      <c r="C447" s="20"/>
      <c r="D447" s="6" t="s">
        <v>422</v>
      </c>
      <c r="E447" s="10">
        <v>1</v>
      </c>
      <c r="F447" s="10">
        <v>305035</v>
      </c>
      <c r="G447" s="10">
        <v>305035</v>
      </c>
    </row>
    <row r="448" spans="1:7" ht="39.950000000000003" customHeight="1">
      <c r="A448" s="6" t="s">
        <v>1154</v>
      </c>
      <c r="B448" s="20" t="s">
        <v>1155</v>
      </c>
      <c r="C448" s="20"/>
      <c r="D448" s="6" t="s">
        <v>422</v>
      </c>
      <c r="E448" s="10">
        <v>1</v>
      </c>
      <c r="F448" s="10">
        <v>28653.57</v>
      </c>
      <c r="G448" s="10">
        <v>28653.57</v>
      </c>
    </row>
    <row r="449" spans="1:7" ht="39.950000000000003" customHeight="1">
      <c r="A449" s="6" t="s">
        <v>1156</v>
      </c>
      <c r="B449" s="20" t="s">
        <v>1157</v>
      </c>
      <c r="C449" s="20"/>
      <c r="D449" s="6" t="s">
        <v>422</v>
      </c>
      <c r="E449" s="10">
        <v>1</v>
      </c>
      <c r="F449" s="10">
        <v>28653.57</v>
      </c>
      <c r="G449" s="10">
        <v>28653.57</v>
      </c>
    </row>
    <row r="450" spans="1:7" ht="20.100000000000001" customHeight="1">
      <c r="A450" s="6" t="s">
        <v>1158</v>
      </c>
      <c r="B450" s="20" t="s">
        <v>1159</v>
      </c>
      <c r="C450" s="20"/>
      <c r="D450" s="6" t="s">
        <v>422</v>
      </c>
      <c r="E450" s="10">
        <v>1</v>
      </c>
      <c r="F450" s="10">
        <v>160000</v>
      </c>
      <c r="G450" s="10">
        <v>160000</v>
      </c>
    </row>
    <row r="451" spans="1:7" ht="20.100000000000001" customHeight="1">
      <c r="A451" s="6" t="s">
        <v>1160</v>
      </c>
      <c r="B451" s="20" t="s">
        <v>1161</v>
      </c>
      <c r="C451" s="20"/>
      <c r="D451" s="6" t="s">
        <v>422</v>
      </c>
      <c r="E451" s="10">
        <v>1</v>
      </c>
      <c r="F451" s="10">
        <v>558599</v>
      </c>
      <c r="G451" s="10">
        <v>558599</v>
      </c>
    </row>
    <row r="452" spans="1:7" ht="20.100000000000001" customHeight="1">
      <c r="A452" s="6" t="s">
        <v>1162</v>
      </c>
      <c r="B452" s="20" t="s">
        <v>891</v>
      </c>
      <c r="C452" s="20"/>
      <c r="D452" s="6" t="s">
        <v>422</v>
      </c>
      <c r="E452" s="10">
        <v>1</v>
      </c>
      <c r="F452" s="10">
        <v>8181719.8600000003</v>
      </c>
      <c r="G452" s="10">
        <v>8181719.8600000003</v>
      </c>
    </row>
    <row r="453" spans="1:7" ht="24.95" customHeight="1">
      <c r="A453" s="28" t="s">
        <v>697</v>
      </c>
      <c r="B453" s="28"/>
      <c r="C453" s="28"/>
      <c r="D453" s="28"/>
      <c r="E453" s="28"/>
      <c r="F453" s="28"/>
      <c r="G453" s="12">
        <f>SUM(G443:G452)</f>
        <v>10000000</v>
      </c>
    </row>
    <row r="454" spans="1:7" ht="24.95" customHeight="1"/>
    <row r="455" spans="1:7" ht="20.100000000000001" customHeight="1">
      <c r="A455" s="26" t="s">
        <v>446</v>
      </c>
      <c r="B455" s="26"/>
      <c r="C455" s="27" t="s">
        <v>261</v>
      </c>
      <c r="D455" s="27"/>
      <c r="E455" s="27"/>
      <c r="F455" s="27"/>
      <c r="G455" s="27"/>
    </row>
    <row r="456" spans="1:7" ht="20.100000000000001" customHeight="1">
      <c r="A456" s="26" t="s">
        <v>447</v>
      </c>
      <c r="B456" s="26"/>
      <c r="C456" s="27" t="s">
        <v>448</v>
      </c>
      <c r="D456" s="27"/>
      <c r="E456" s="27"/>
      <c r="F456" s="27"/>
      <c r="G456" s="27"/>
    </row>
    <row r="457" spans="1:7" ht="15" customHeight="1"/>
    <row r="458" spans="1:7" ht="24.95" customHeight="1">
      <c r="A458" s="17" t="s">
        <v>894</v>
      </c>
      <c r="B458" s="17"/>
      <c r="C458" s="17"/>
      <c r="D458" s="17"/>
      <c r="E458" s="17"/>
      <c r="F458" s="17"/>
      <c r="G458" s="17"/>
    </row>
    <row r="459" spans="1:7" ht="15" customHeight="1"/>
    <row r="460" spans="1:7" ht="50.1" customHeight="1">
      <c r="A460" s="6" t="s">
        <v>359</v>
      </c>
      <c r="B460" s="19" t="s">
        <v>759</v>
      </c>
      <c r="C460" s="19"/>
      <c r="D460" s="6" t="s">
        <v>807</v>
      </c>
      <c r="E460" s="6" t="s">
        <v>808</v>
      </c>
      <c r="F460" s="6" t="s">
        <v>809</v>
      </c>
      <c r="G460" s="6" t="s">
        <v>810</v>
      </c>
    </row>
    <row r="461" spans="1:7" ht="15" customHeight="1">
      <c r="A461" s="6">
        <v>1</v>
      </c>
      <c r="B461" s="19">
        <v>2</v>
      </c>
      <c r="C461" s="19"/>
      <c r="D461" s="6">
        <v>3</v>
      </c>
      <c r="E461" s="6">
        <v>4</v>
      </c>
      <c r="F461" s="6">
        <v>5</v>
      </c>
      <c r="G461" s="6">
        <v>6</v>
      </c>
    </row>
    <row r="462" spans="1:7" ht="20.100000000000001" customHeight="1">
      <c r="A462" s="6" t="s">
        <v>171</v>
      </c>
      <c r="B462" s="20" t="s">
        <v>895</v>
      </c>
      <c r="C462" s="20"/>
      <c r="D462" s="6" t="s">
        <v>422</v>
      </c>
      <c r="E462" s="10">
        <v>1</v>
      </c>
      <c r="F462" s="10">
        <v>500000</v>
      </c>
      <c r="G462" s="10">
        <v>500000</v>
      </c>
    </row>
    <row r="463" spans="1:7" ht="24.95" customHeight="1">
      <c r="A463" s="28" t="s">
        <v>697</v>
      </c>
      <c r="B463" s="28"/>
      <c r="C463" s="28"/>
      <c r="D463" s="28"/>
      <c r="E463" s="28"/>
      <c r="F463" s="28"/>
      <c r="G463" s="12">
        <f>SUM(G462:G462)</f>
        <v>500000</v>
      </c>
    </row>
    <row r="464" spans="1:7" ht="24.95" customHeight="1"/>
    <row r="465" spans="1:7" ht="20.100000000000001" customHeight="1">
      <c r="A465" s="26" t="s">
        <v>446</v>
      </c>
      <c r="B465" s="26"/>
      <c r="C465" s="27" t="s">
        <v>261</v>
      </c>
      <c r="D465" s="27"/>
      <c r="E465" s="27"/>
      <c r="F465" s="27"/>
      <c r="G465" s="27"/>
    </row>
    <row r="466" spans="1:7" ht="20.100000000000001" customHeight="1">
      <c r="A466" s="26" t="s">
        <v>447</v>
      </c>
      <c r="B466" s="26"/>
      <c r="C466" s="27" t="s">
        <v>448</v>
      </c>
      <c r="D466" s="27"/>
      <c r="E466" s="27"/>
      <c r="F466" s="27"/>
      <c r="G466" s="27"/>
    </row>
    <row r="467" spans="1:7" ht="15" customHeight="1"/>
    <row r="468" spans="1:7" ht="24.95" customHeight="1">
      <c r="A468" s="17" t="s">
        <v>896</v>
      </c>
      <c r="B468" s="17"/>
      <c r="C468" s="17"/>
      <c r="D468" s="17"/>
      <c r="E468" s="17"/>
      <c r="F468" s="17"/>
      <c r="G468" s="17"/>
    </row>
    <row r="469" spans="1:7" ht="15" customHeight="1"/>
    <row r="470" spans="1:7" ht="50.1" customHeight="1">
      <c r="A470" s="6" t="s">
        <v>359</v>
      </c>
      <c r="B470" s="19" t="s">
        <v>759</v>
      </c>
      <c r="C470" s="19"/>
      <c r="D470" s="6" t="s">
        <v>807</v>
      </c>
      <c r="E470" s="6" t="s">
        <v>808</v>
      </c>
      <c r="F470" s="6" t="s">
        <v>809</v>
      </c>
      <c r="G470" s="6" t="s">
        <v>810</v>
      </c>
    </row>
    <row r="471" spans="1:7" ht="15" customHeight="1">
      <c r="A471" s="6">
        <v>1</v>
      </c>
      <c r="B471" s="19">
        <v>2</v>
      </c>
      <c r="C471" s="19"/>
      <c r="D471" s="6">
        <v>3</v>
      </c>
      <c r="E471" s="6">
        <v>4</v>
      </c>
      <c r="F471" s="6">
        <v>5</v>
      </c>
      <c r="G471" s="6">
        <v>6</v>
      </c>
    </row>
    <row r="472" spans="1:7" ht="39.950000000000003" customHeight="1">
      <c r="A472" s="6" t="s">
        <v>1163</v>
      </c>
      <c r="B472" s="20" t="s">
        <v>1164</v>
      </c>
      <c r="C472" s="20"/>
      <c r="D472" s="6" t="s">
        <v>812</v>
      </c>
      <c r="E472" s="10">
        <v>1</v>
      </c>
      <c r="F472" s="10">
        <v>1000000</v>
      </c>
      <c r="G472" s="10">
        <v>1000000</v>
      </c>
    </row>
    <row r="473" spans="1:7" ht="20.100000000000001" customHeight="1">
      <c r="A473" s="6" t="s">
        <v>1165</v>
      </c>
      <c r="B473" s="20" t="s">
        <v>898</v>
      </c>
      <c r="C473" s="20"/>
      <c r="D473" s="6" t="s">
        <v>422</v>
      </c>
      <c r="E473" s="10">
        <v>1</v>
      </c>
      <c r="F473" s="10">
        <v>400000</v>
      </c>
      <c r="G473" s="10">
        <v>400000</v>
      </c>
    </row>
    <row r="474" spans="1:7" ht="24.95" customHeight="1">
      <c r="A474" s="28" t="s">
        <v>697</v>
      </c>
      <c r="B474" s="28"/>
      <c r="C474" s="28"/>
      <c r="D474" s="28"/>
      <c r="E474" s="28"/>
      <c r="F474" s="28"/>
      <c r="G474" s="12">
        <f>SUM(G472:G473)</f>
        <v>1400000</v>
      </c>
    </row>
    <row r="475" spans="1:7" ht="24.95" customHeight="1"/>
    <row r="476" spans="1:7" ht="20.100000000000001" customHeight="1">
      <c r="A476" s="26" t="s">
        <v>446</v>
      </c>
      <c r="B476" s="26"/>
      <c r="C476" s="27" t="s">
        <v>261</v>
      </c>
      <c r="D476" s="27"/>
      <c r="E476" s="27"/>
      <c r="F476" s="27"/>
      <c r="G476" s="27"/>
    </row>
    <row r="477" spans="1:7" ht="20.100000000000001" customHeight="1">
      <c r="A477" s="26" t="s">
        <v>447</v>
      </c>
      <c r="B477" s="26"/>
      <c r="C477" s="27" t="s">
        <v>448</v>
      </c>
      <c r="D477" s="27"/>
      <c r="E477" s="27"/>
      <c r="F477" s="27"/>
      <c r="G477" s="27"/>
    </row>
    <row r="478" spans="1:7" ht="15" customHeight="1"/>
    <row r="479" spans="1:7" ht="24.95" customHeight="1">
      <c r="A479" s="17" t="s">
        <v>1166</v>
      </c>
      <c r="B479" s="17"/>
      <c r="C479" s="17"/>
      <c r="D479" s="17"/>
      <c r="E479" s="17"/>
      <c r="F479" s="17"/>
      <c r="G479" s="17"/>
    </row>
    <row r="480" spans="1:7" ht="15" customHeight="1"/>
    <row r="481" spans="1:7" ht="50.1" customHeight="1">
      <c r="A481" s="6" t="s">
        <v>359</v>
      </c>
      <c r="B481" s="19" t="s">
        <v>759</v>
      </c>
      <c r="C481" s="19"/>
      <c r="D481" s="6" t="s">
        <v>807</v>
      </c>
      <c r="E481" s="6" t="s">
        <v>808</v>
      </c>
      <c r="F481" s="6" t="s">
        <v>809</v>
      </c>
      <c r="G481" s="6" t="s">
        <v>810</v>
      </c>
    </row>
    <row r="482" spans="1:7" ht="15" customHeight="1">
      <c r="A482" s="6">
        <v>1</v>
      </c>
      <c r="B482" s="19">
        <v>2</v>
      </c>
      <c r="C482" s="19"/>
      <c r="D482" s="6">
        <v>3</v>
      </c>
      <c r="E482" s="6">
        <v>4</v>
      </c>
      <c r="F482" s="6">
        <v>5</v>
      </c>
      <c r="G482" s="6">
        <v>6</v>
      </c>
    </row>
    <row r="483" spans="1:7" ht="39.950000000000003" customHeight="1">
      <c r="A483" s="6" t="s">
        <v>1167</v>
      </c>
      <c r="B483" s="20" t="s">
        <v>1168</v>
      </c>
      <c r="C483" s="20"/>
      <c r="D483" s="6" t="s">
        <v>422</v>
      </c>
      <c r="E483" s="10">
        <v>1</v>
      </c>
      <c r="F483" s="10">
        <v>86025.23</v>
      </c>
      <c r="G483" s="10">
        <v>86025.23</v>
      </c>
    </row>
    <row r="484" spans="1:7" ht="20.100000000000001" customHeight="1">
      <c r="A484" s="6" t="s">
        <v>1169</v>
      </c>
      <c r="B484" s="20" t="s">
        <v>1170</v>
      </c>
      <c r="C484" s="20"/>
      <c r="D484" s="6" t="s">
        <v>422</v>
      </c>
      <c r="E484" s="10">
        <v>1</v>
      </c>
      <c r="F484" s="10">
        <v>613974.77</v>
      </c>
      <c r="G484" s="10">
        <v>613974.77</v>
      </c>
    </row>
    <row r="485" spans="1:7" ht="24.95" customHeight="1">
      <c r="A485" s="28" t="s">
        <v>697</v>
      </c>
      <c r="B485" s="28"/>
      <c r="C485" s="28"/>
      <c r="D485" s="28"/>
      <c r="E485" s="28"/>
      <c r="F485" s="28"/>
      <c r="G485" s="12">
        <f>SUM(G483:G484)</f>
        <v>700000</v>
      </c>
    </row>
    <row r="486" spans="1:7" ht="24.95" customHeight="1"/>
    <row r="487" spans="1:7" ht="20.100000000000001" customHeight="1">
      <c r="A487" s="26" t="s">
        <v>446</v>
      </c>
      <c r="B487" s="26"/>
      <c r="C487" s="27" t="s">
        <v>261</v>
      </c>
      <c r="D487" s="27"/>
      <c r="E487" s="27"/>
      <c r="F487" s="27"/>
      <c r="G487" s="27"/>
    </row>
    <row r="488" spans="1:7" ht="20.100000000000001" customHeight="1">
      <c r="A488" s="26" t="s">
        <v>447</v>
      </c>
      <c r="B488" s="26"/>
      <c r="C488" s="27" t="s">
        <v>448</v>
      </c>
      <c r="D488" s="27"/>
      <c r="E488" s="27"/>
      <c r="F488" s="27"/>
      <c r="G488" s="27"/>
    </row>
    <row r="489" spans="1:7" ht="15" customHeight="1"/>
    <row r="490" spans="1:7" ht="24.95" customHeight="1">
      <c r="A490" s="17" t="s">
        <v>1171</v>
      </c>
      <c r="B490" s="17"/>
      <c r="C490" s="17"/>
      <c r="D490" s="17"/>
      <c r="E490" s="17"/>
      <c r="F490" s="17"/>
      <c r="G490" s="17"/>
    </row>
    <row r="491" spans="1:7" ht="15" customHeight="1"/>
    <row r="492" spans="1:7" ht="50.1" customHeight="1">
      <c r="A492" s="6" t="s">
        <v>359</v>
      </c>
      <c r="B492" s="19" t="s">
        <v>759</v>
      </c>
      <c r="C492" s="19"/>
      <c r="D492" s="6" t="s">
        <v>807</v>
      </c>
      <c r="E492" s="6" t="s">
        <v>808</v>
      </c>
      <c r="F492" s="6" t="s">
        <v>809</v>
      </c>
      <c r="G492" s="6" t="s">
        <v>810</v>
      </c>
    </row>
    <row r="493" spans="1:7" ht="15" customHeight="1">
      <c r="A493" s="6">
        <v>1</v>
      </c>
      <c r="B493" s="19">
        <v>2</v>
      </c>
      <c r="C493" s="19"/>
      <c r="D493" s="6">
        <v>3</v>
      </c>
      <c r="E493" s="6">
        <v>4</v>
      </c>
      <c r="F493" s="6">
        <v>5</v>
      </c>
      <c r="G493" s="6">
        <v>6</v>
      </c>
    </row>
    <row r="494" spans="1:7" ht="39.950000000000003" customHeight="1">
      <c r="A494" s="6" t="s">
        <v>1172</v>
      </c>
      <c r="B494" s="20" t="s">
        <v>1173</v>
      </c>
      <c r="C494" s="20"/>
      <c r="D494" s="6" t="s">
        <v>422</v>
      </c>
      <c r="E494" s="10">
        <v>1</v>
      </c>
      <c r="F494" s="10">
        <v>183608.83</v>
      </c>
      <c r="G494" s="10">
        <v>183608.83</v>
      </c>
    </row>
    <row r="495" spans="1:7" ht="20.100000000000001" customHeight="1">
      <c r="A495" s="6" t="s">
        <v>1174</v>
      </c>
      <c r="B495" s="20" t="s">
        <v>1175</v>
      </c>
      <c r="C495" s="20"/>
      <c r="D495" s="6" t="s">
        <v>422</v>
      </c>
      <c r="E495" s="10">
        <v>1</v>
      </c>
      <c r="F495" s="10">
        <v>21391.17</v>
      </c>
      <c r="G495" s="10">
        <v>21391.17</v>
      </c>
    </row>
    <row r="496" spans="1:7" ht="24.95" customHeight="1">
      <c r="A496" s="28" t="s">
        <v>697</v>
      </c>
      <c r="B496" s="28"/>
      <c r="C496" s="28"/>
      <c r="D496" s="28"/>
      <c r="E496" s="28"/>
      <c r="F496" s="28"/>
      <c r="G496" s="12">
        <f>SUM(G494:G495)</f>
        <v>205000</v>
      </c>
    </row>
    <row r="497" spans="1:7" ht="24.95" customHeight="1"/>
    <row r="498" spans="1:7" ht="20.100000000000001" customHeight="1">
      <c r="A498" s="26" t="s">
        <v>446</v>
      </c>
      <c r="B498" s="26"/>
      <c r="C498" s="27" t="s">
        <v>261</v>
      </c>
      <c r="D498" s="27"/>
      <c r="E498" s="27"/>
      <c r="F498" s="27"/>
      <c r="G498" s="27"/>
    </row>
    <row r="499" spans="1:7" ht="20.100000000000001" customHeight="1">
      <c r="A499" s="26" t="s">
        <v>447</v>
      </c>
      <c r="B499" s="26"/>
      <c r="C499" s="27" t="s">
        <v>448</v>
      </c>
      <c r="D499" s="27"/>
      <c r="E499" s="27"/>
      <c r="F499" s="27"/>
      <c r="G499" s="27"/>
    </row>
    <row r="500" spans="1:7" ht="15" customHeight="1"/>
    <row r="501" spans="1:7" ht="24.95" customHeight="1">
      <c r="A501" s="17" t="s">
        <v>899</v>
      </c>
      <c r="B501" s="17"/>
      <c r="C501" s="17"/>
      <c r="D501" s="17"/>
      <c r="E501" s="17"/>
      <c r="F501" s="17"/>
      <c r="G501" s="17"/>
    </row>
    <row r="502" spans="1:7" ht="15" customHeight="1"/>
    <row r="503" spans="1:7" ht="50.1" customHeight="1">
      <c r="A503" s="6" t="s">
        <v>359</v>
      </c>
      <c r="B503" s="19" t="s">
        <v>759</v>
      </c>
      <c r="C503" s="19"/>
      <c r="D503" s="6" t="s">
        <v>807</v>
      </c>
      <c r="E503" s="6" t="s">
        <v>808</v>
      </c>
      <c r="F503" s="6" t="s">
        <v>809</v>
      </c>
      <c r="G503" s="6" t="s">
        <v>810</v>
      </c>
    </row>
    <row r="504" spans="1:7" ht="15" customHeight="1">
      <c r="A504" s="6">
        <v>1</v>
      </c>
      <c r="B504" s="19">
        <v>2</v>
      </c>
      <c r="C504" s="19"/>
      <c r="D504" s="6">
        <v>3</v>
      </c>
      <c r="E504" s="6">
        <v>4</v>
      </c>
      <c r="F504" s="6">
        <v>5</v>
      </c>
      <c r="G504" s="6">
        <v>6</v>
      </c>
    </row>
    <row r="505" spans="1:7" ht="39.950000000000003" customHeight="1">
      <c r="A505" s="6" t="s">
        <v>1176</v>
      </c>
      <c r="B505" s="20" t="s">
        <v>1177</v>
      </c>
      <c r="C505" s="20"/>
      <c r="D505" s="6" t="s">
        <v>422</v>
      </c>
      <c r="E505" s="10">
        <v>1</v>
      </c>
      <c r="F505" s="10">
        <v>41383</v>
      </c>
      <c r="G505" s="10">
        <v>41383</v>
      </c>
    </row>
    <row r="506" spans="1:7" ht="20.100000000000001" customHeight="1">
      <c r="A506" s="6" t="s">
        <v>1178</v>
      </c>
      <c r="B506" s="20" t="s">
        <v>1179</v>
      </c>
      <c r="C506" s="20"/>
      <c r="D506" s="6" t="s">
        <v>422</v>
      </c>
      <c r="E506" s="10">
        <v>1</v>
      </c>
      <c r="F506" s="10">
        <v>1353540</v>
      </c>
      <c r="G506" s="10">
        <v>1353540</v>
      </c>
    </row>
    <row r="507" spans="1:7" ht="39.950000000000003" customHeight="1">
      <c r="A507" s="6" t="s">
        <v>104</v>
      </c>
      <c r="B507" s="20" t="s">
        <v>1180</v>
      </c>
      <c r="C507" s="20"/>
      <c r="D507" s="6" t="s">
        <v>422</v>
      </c>
      <c r="E507" s="10">
        <v>1</v>
      </c>
      <c r="F507" s="10">
        <v>125988</v>
      </c>
      <c r="G507" s="10">
        <v>125988</v>
      </c>
    </row>
    <row r="508" spans="1:7" ht="39.950000000000003" customHeight="1">
      <c r="A508" s="6" t="s">
        <v>136</v>
      </c>
      <c r="B508" s="20" t="s">
        <v>1181</v>
      </c>
      <c r="C508" s="20"/>
      <c r="D508" s="6" t="s">
        <v>422</v>
      </c>
      <c r="E508" s="10">
        <v>1</v>
      </c>
      <c r="F508" s="10">
        <v>145541.79999999999</v>
      </c>
      <c r="G508" s="10">
        <v>145541.79999999999</v>
      </c>
    </row>
    <row r="509" spans="1:7" ht="20.100000000000001" customHeight="1">
      <c r="A509" s="6" t="s">
        <v>162</v>
      </c>
      <c r="B509" s="20" t="s">
        <v>1182</v>
      </c>
      <c r="C509" s="20"/>
      <c r="D509" s="6" t="s">
        <v>422</v>
      </c>
      <c r="E509" s="10">
        <v>1</v>
      </c>
      <c r="F509" s="10">
        <v>558599</v>
      </c>
      <c r="G509" s="10">
        <v>558599</v>
      </c>
    </row>
    <row r="510" spans="1:7" ht="39.950000000000003" customHeight="1">
      <c r="A510" s="6" t="s">
        <v>1183</v>
      </c>
      <c r="B510" s="20" t="s">
        <v>1177</v>
      </c>
      <c r="C510" s="20"/>
      <c r="D510" s="6" t="s">
        <v>422</v>
      </c>
      <c r="E510" s="10">
        <v>1</v>
      </c>
      <c r="F510" s="10">
        <v>583598.17000000004</v>
      </c>
      <c r="G510" s="10">
        <v>583598.17000000004</v>
      </c>
    </row>
    <row r="511" spans="1:7" ht="39.950000000000003" customHeight="1">
      <c r="A511" s="6" t="s">
        <v>1184</v>
      </c>
      <c r="B511" s="20" t="s">
        <v>1185</v>
      </c>
      <c r="C511" s="20"/>
      <c r="D511" s="6" t="s">
        <v>812</v>
      </c>
      <c r="E511" s="10">
        <v>1</v>
      </c>
      <c r="F511" s="10">
        <v>1296965.43</v>
      </c>
      <c r="G511" s="10">
        <v>1296965.43</v>
      </c>
    </row>
    <row r="512" spans="1:7" ht="39.950000000000003" customHeight="1">
      <c r="A512" s="6" t="s">
        <v>1186</v>
      </c>
      <c r="B512" s="20" t="s">
        <v>1187</v>
      </c>
      <c r="C512" s="20"/>
      <c r="D512" s="6" t="s">
        <v>422</v>
      </c>
      <c r="E512" s="10">
        <v>1</v>
      </c>
      <c r="F512" s="10">
        <v>28140</v>
      </c>
      <c r="G512" s="10">
        <v>28140</v>
      </c>
    </row>
    <row r="513" spans="1:7" ht="39.950000000000003" customHeight="1">
      <c r="A513" s="6" t="s">
        <v>1188</v>
      </c>
      <c r="B513" s="20" t="s">
        <v>1189</v>
      </c>
      <c r="C513" s="20"/>
      <c r="D513" s="6" t="s">
        <v>422</v>
      </c>
      <c r="E513" s="10">
        <v>1</v>
      </c>
      <c r="F513" s="10">
        <v>23085</v>
      </c>
      <c r="G513" s="10">
        <v>23085</v>
      </c>
    </row>
    <row r="514" spans="1:7" ht="39.950000000000003" customHeight="1">
      <c r="A514" s="6" t="s">
        <v>1190</v>
      </c>
      <c r="B514" s="20" t="s">
        <v>1191</v>
      </c>
      <c r="C514" s="20"/>
      <c r="D514" s="6" t="s">
        <v>422</v>
      </c>
      <c r="E514" s="10">
        <v>1</v>
      </c>
      <c r="F514" s="10">
        <v>153520</v>
      </c>
      <c r="G514" s="10">
        <v>153520</v>
      </c>
    </row>
    <row r="515" spans="1:7" ht="60" customHeight="1">
      <c r="A515" s="6" t="s">
        <v>1192</v>
      </c>
      <c r="B515" s="20" t="s">
        <v>1193</v>
      </c>
      <c r="C515" s="20"/>
      <c r="D515" s="6" t="s">
        <v>422</v>
      </c>
      <c r="E515" s="10">
        <v>1</v>
      </c>
      <c r="F515" s="10">
        <v>305035</v>
      </c>
      <c r="G515" s="10">
        <v>305035</v>
      </c>
    </row>
    <row r="516" spans="1:7" ht="39.950000000000003" customHeight="1">
      <c r="A516" s="6" t="s">
        <v>1194</v>
      </c>
      <c r="B516" s="20" t="s">
        <v>1195</v>
      </c>
      <c r="C516" s="20"/>
      <c r="D516" s="6" t="s">
        <v>422</v>
      </c>
      <c r="E516" s="10">
        <v>1</v>
      </c>
      <c r="F516" s="10">
        <v>183608.83</v>
      </c>
      <c r="G516" s="10">
        <v>183608.83</v>
      </c>
    </row>
    <row r="517" spans="1:7" ht="39.950000000000003" customHeight="1">
      <c r="A517" s="6" t="s">
        <v>264</v>
      </c>
      <c r="B517" s="20" t="s">
        <v>1196</v>
      </c>
      <c r="C517" s="20"/>
      <c r="D517" s="6" t="s">
        <v>422</v>
      </c>
      <c r="E517" s="10">
        <v>1</v>
      </c>
      <c r="F517" s="10">
        <v>200000</v>
      </c>
      <c r="G517" s="10">
        <v>200000</v>
      </c>
    </row>
    <row r="518" spans="1:7" ht="39.950000000000003" customHeight="1">
      <c r="A518" s="6" t="s">
        <v>140</v>
      </c>
      <c r="B518" s="20" t="s">
        <v>1197</v>
      </c>
      <c r="C518" s="20"/>
      <c r="D518" s="6" t="s">
        <v>422</v>
      </c>
      <c r="E518" s="10">
        <v>1</v>
      </c>
      <c r="F518" s="10">
        <v>10000</v>
      </c>
      <c r="G518" s="10">
        <v>10000</v>
      </c>
    </row>
    <row r="519" spans="1:7" ht="39.950000000000003" customHeight="1">
      <c r="A519" s="6" t="s">
        <v>269</v>
      </c>
      <c r="B519" s="20" t="s">
        <v>908</v>
      </c>
      <c r="C519" s="20"/>
      <c r="D519" s="6" t="s">
        <v>422</v>
      </c>
      <c r="E519" s="10">
        <v>1</v>
      </c>
      <c r="F519" s="10">
        <v>36620</v>
      </c>
      <c r="G519" s="10">
        <v>36620</v>
      </c>
    </row>
    <row r="520" spans="1:7" ht="39.950000000000003" customHeight="1">
      <c r="A520" s="6" t="s">
        <v>277</v>
      </c>
      <c r="B520" s="20" t="s">
        <v>1198</v>
      </c>
      <c r="C520" s="20"/>
      <c r="D520" s="6" t="s">
        <v>422</v>
      </c>
      <c r="E520" s="10">
        <v>1</v>
      </c>
      <c r="F520" s="10">
        <v>4222</v>
      </c>
      <c r="G520" s="10">
        <v>4222</v>
      </c>
    </row>
    <row r="521" spans="1:7" ht="39.950000000000003" customHeight="1">
      <c r="A521" s="6" t="s">
        <v>174</v>
      </c>
      <c r="B521" s="20" t="s">
        <v>1199</v>
      </c>
      <c r="C521" s="20"/>
      <c r="D521" s="6" t="s">
        <v>422</v>
      </c>
      <c r="E521" s="10">
        <v>1</v>
      </c>
      <c r="F521" s="10">
        <v>168294</v>
      </c>
      <c r="G521" s="10">
        <v>168294</v>
      </c>
    </row>
    <row r="522" spans="1:7" ht="39.950000000000003" customHeight="1">
      <c r="A522" s="6" t="s">
        <v>1200</v>
      </c>
      <c r="B522" s="20" t="s">
        <v>1201</v>
      </c>
      <c r="C522" s="20"/>
      <c r="D522" s="6" t="s">
        <v>422</v>
      </c>
      <c r="E522" s="10">
        <v>1</v>
      </c>
      <c r="F522" s="10">
        <v>41890</v>
      </c>
      <c r="G522" s="10">
        <v>41890</v>
      </c>
    </row>
    <row r="523" spans="1:7" ht="39.950000000000003" customHeight="1">
      <c r="A523" s="6" t="s">
        <v>1202</v>
      </c>
      <c r="B523" s="20" t="s">
        <v>1203</v>
      </c>
      <c r="C523" s="20"/>
      <c r="D523" s="6" t="s">
        <v>422</v>
      </c>
      <c r="E523" s="10">
        <v>1</v>
      </c>
      <c r="F523" s="10">
        <v>616200</v>
      </c>
      <c r="G523" s="10">
        <v>616200</v>
      </c>
    </row>
    <row r="524" spans="1:7" ht="39.950000000000003" customHeight="1">
      <c r="A524" s="6" t="s">
        <v>1204</v>
      </c>
      <c r="B524" s="20" t="s">
        <v>1205</v>
      </c>
      <c r="C524" s="20"/>
      <c r="D524" s="6" t="s">
        <v>422</v>
      </c>
      <c r="E524" s="10">
        <v>1</v>
      </c>
      <c r="F524" s="10">
        <v>48900</v>
      </c>
      <c r="G524" s="10">
        <v>48900</v>
      </c>
    </row>
    <row r="525" spans="1:7" ht="60" customHeight="1">
      <c r="A525" s="6" t="s">
        <v>1206</v>
      </c>
      <c r="B525" s="20" t="s">
        <v>1207</v>
      </c>
      <c r="C525" s="20"/>
      <c r="D525" s="6" t="s">
        <v>422</v>
      </c>
      <c r="E525" s="10">
        <v>1</v>
      </c>
      <c r="F525" s="10">
        <v>647675</v>
      </c>
      <c r="G525" s="10">
        <v>647675</v>
      </c>
    </row>
    <row r="526" spans="1:7" ht="60" customHeight="1">
      <c r="A526" s="6" t="s">
        <v>1208</v>
      </c>
      <c r="B526" s="20" t="s">
        <v>1209</v>
      </c>
      <c r="C526" s="20"/>
      <c r="D526" s="6" t="s">
        <v>422</v>
      </c>
      <c r="E526" s="10">
        <v>1</v>
      </c>
      <c r="F526" s="10">
        <v>353864</v>
      </c>
      <c r="G526" s="10">
        <v>353864</v>
      </c>
    </row>
    <row r="527" spans="1:7" ht="39.950000000000003" customHeight="1">
      <c r="A527" s="6" t="s">
        <v>1210</v>
      </c>
      <c r="B527" s="20" t="s">
        <v>1211</v>
      </c>
      <c r="C527" s="20"/>
      <c r="D527" s="6" t="s">
        <v>422</v>
      </c>
      <c r="E527" s="10">
        <v>1</v>
      </c>
      <c r="F527" s="10">
        <v>134400</v>
      </c>
      <c r="G527" s="10">
        <v>134400</v>
      </c>
    </row>
    <row r="528" spans="1:7" ht="39.950000000000003" customHeight="1">
      <c r="A528" s="6" t="s">
        <v>1212</v>
      </c>
      <c r="B528" s="20" t="s">
        <v>1213</v>
      </c>
      <c r="C528" s="20"/>
      <c r="D528" s="6" t="s">
        <v>422</v>
      </c>
      <c r="E528" s="10">
        <v>1</v>
      </c>
      <c r="F528" s="10">
        <v>96000</v>
      </c>
      <c r="G528" s="10">
        <v>96000</v>
      </c>
    </row>
    <row r="529" spans="1:7" ht="39.950000000000003" customHeight="1">
      <c r="A529" s="6" t="s">
        <v>1214</v>
      </c>
      <c r="B529" s="20" t="s">
        <v>908</v>
      </c>
      <c r="C529" s="20"/>
      <c r="D529" s="6" t="s">
        <v>422</v>
      </c>
      <c r="E529" s="10">
        <v>1</v>
      </c>
      <c r="F529" s="10">
        <v>36620</v>
      </c>
      <c r="G529" s="10">
        <v>36620</v>
      </c>
    </row>
    <row r="530" spans="1:7" ht="39.950000000000003" customHeight="1">
      <c r="A530" s="6" t="s">
        <v>298</v>
      </c>
      <c r="B530" s="20" t="s">
        <v>1215</v>
      </c>
      <c r="C530" s="20"/>
      <c r="D530" s="6" t="s">
        <v>422</v>
      </c>
      <c r="E530" s="10">
        <v>1</v>
      </c>
      <c r="F530" s="10">
        <v>45122</v>
      </c>
      <c r="G530" s="10">
        <v>45122</v>
      </c>
    </row>
    <row r="531" spans="1:7" ht="20.100000000000001" customHeight="1">
      <c r="A531" s="6" t="s">
        <v>1216</v>
      </c>
      <c r="B531" s="20" t="s">
        <v>1217</v>
      </c>
      <c r="C531" s="20"/>
      <c r="D531" s="6" t="s">
        <v>422</v>
      </c>
      <c r="E531" s="10">
        <v>1</v>
      </c>
      <c r="F531" s="10">
        <v>507194.86</v>
      </c>
      <c r="G531" s="10">
        <v>507194.86</v>
      </c>
    </row>
    <row r="532" spans="1:7" ht="20.100000000000001" customHeight="1">
      <c r="A532" s="6" t="s">
        <v>1218</v>
      </c>
      <c r="B532" s="20" t="s">
        <v>910</v>
      </c>
      <c r="C532" s="20"/>
      <c r="D532" s="6" t="s">
        <v>422</v>
      </c>
      <c r="E532" s="10">
        <v>1</v>
      </c>
      <c r="F532" s="10">
        <v>50827.93</v>
      </c>
      <c r="G532" s="10">
        <v>50827.93</v>
      </c>
    </row>
    <row r="533" spans="1:7" ht="24.95" customHeight="1">
      <c r="A533" s="28" t="s">
        <v>697</v>
      </c>
      <c r="B533" s="28"/>
      <c r="C533" s="28"/>
      <c r="D533" s="28"/>
      <c r="E533" s="28"/>
      <c r="F533" s="28"/>
      <c r="G533" s="12">
        <f>SUM(G505:G532)</f>
        <v>7796834.0199999996</v>
      </c>
    </row>
    <row r="534" spans="1:7" ht="24.95" customHeight="1"/>
    <row r="535" spans="1:7" ht="20.100000000000001" customHeight="1">
      <c r="A535" s="26" t="s">
        <v>446</v>
      </c>
      <c r="B535" s="26"/>
      <c r="C535" s="27" t="s">
        <v>261</v>
      </c>
      <c r="D535" s="27"/>
      <c r="E535" s="27"/>
      <c r="F535" s="27"/>
      <c r="G535" s="27"/>
    </row>
    <row r="536" spans="1:7" ht="20.100000000000001" customHeight="1">
      <c r="A536" s="26" t="s">
        <v>447</v>
      </c>
      <c r="B536" s="26"/>
      <c r="C536" s="27" t="s">
        <v>448</v>
      </c>
      <c r="D536" s="27"/>
      <c r="E536" s="27"/>
      <c r="F536" s="27"/>
      <c r="G536" s="27"/>
    </row>
    <row r="537" spans="1:7" ht="15" customHeight="1"/>
    <row r="538" spans="1:7" ht="24.95" customHeight="1">
      <c r="A538" s="17" t="s">
        <v>911</v>
      </c>
      <c r="B538" s="17"/>
      <c r="C538" s="17"/>
      <c r="D538" s="17"/>
      <c r="E538" s="17"/>
      <c r="F538" s="17"/>
      <c r="G538" s="17"/>
    </row>
    <row r="539" spans="1:7" ht="15" customHeight="1"/>
    <row r="540" spans="1:7" ht="50.1" customHeight="1">
      <c r="A540" s="6" t="s">
        <v>359</v>
      </c>
      <c r="B540" s="19" t="s">
        <v>759</v>
      </c>
      <c r="C540" s="19"/>
      <c r="D540" s="6" t="s">
        <v>807</v>
      </c>
      <c r="E540" s="6" t="s">
        <v>808</v>
      </c>
      <c r="F540" s="6" t="s">
        <v>809</v>
      </c>
      <c r="G540" s="6" t="s">
        <v>810</v>
      </c>
    </row>
    <row r="541" spans="1:7" ht="15" customHeight="1">
      <c r="A541" s="6">
        <v>1</v>
      </c>
      <c r="B541" s="19">
        <v>2</v>
      </c>
      <c r="C541" s="19"/>
      <c r="D541" s="6">
        <v>3</v>
      </c>
      <c r="E541" s="6">
        <v>4</v>
      </c>
      <c r="F541" s="6">
        <v>5</v>
      </c>
      <c r="G541" s="6">
        <v>6</v>
      </c>
    </row>
    <row r="542" spans="1:7" ht="39.950000000000003" customHeight="1">
      <c r="A542" s="6" t="s">
        <v>144</v>
      </c>
      <c r="B542" s="20" t="s">
        <v>1219</v>
      </c>
      <c r="C542" s="20"/>
      <c r="D542" s="6" t="s">
        <v>422</v>
      </c>
      <c r="E542" s="10">
        <v>1</v>
      </c>
      <c r="F542" s="10">
        <v>145541.79999999999</v>
      </c>
      <c r="G542" s="10">
        <v>145541.79999999999</v>
      </c>
    </row>
    <row r="543" spans="1:7" ht="39.950000000000003" customHeight="1">
      <c r="A543" s="6" t="s">
        <v>282</v>
      </c>
      <c r="B543" s="20" t="s">
        <v>1220</v>
      </c>
      <c r="C543" s="20"/>
      <c r="D543" s="6" t="s">
        <v>422</v>
      </c>
      <c r="E543" s="10">
        <v>1</v>
      </c>
      <c r="F543" s="10">
        <v>25751.9</v>
      </c>
      <c r="G543" s="10">
        <v>25751.9</v>
      </c>
    </row>
    <row r="544" spans="1:7" ht="39.950000000000003" customHeight="1">
      <c r="A544" s="6" t="s">
        <v>1221</v>
      </c>
      <c r="B544" s="20" t="s">
        <v>1222</v>
      </c>
      <c r="C544" s="20"/>
      <c r="D544" s="6" t="s">
        <v>422</v>
      </c>
      <c r="E544" s="10">
        <v>1</v>
      </c>
      <c r="F544" s="10">
        <v>4166.22</v>
      </c>
      <c r="G544" s="10">
        <v>4166.22</v>
      </c>
    </row>
    <row r="545" spans="1:7" ht="20.100000000000001" customHeight="1">
      <c r="A545" s="6" t="s">
        <v>1223</v>
      </c>
      <c r="B545" s="20" t="s">
        <v>912</v>
      </c>
      <c r="C545" s="20"/>
      <c r="D545" s="6" t="s">
        <v>422</v>
      </c>
      <c r="E545" s="10">
        <v>1</v>
      </c>
      <c r="F545" s="10">
        <v>2540.08</v>
      </c>
      <c r="G545" s="10">
        <v>2540.08</v>
      </c>
    </row>
    <row r="546" spans="1:7" ht="24.95" customHeight="1">
      <c r="A546" s="28" t="s">
        <v>697</v>
      </c>
      <c r="B546" s="28"/>
      <c r="C546" s="28"/>
      <c r="D546" s="28"/>
      <c r="E546" s="28"/>
      <c r="F546" s="28"/>
      <c r="G546" s="12">
        <f>SUM(G542:G545)</f>
        <v>177999.99999999997</v>
      </c>
    </row>
    <row r="547" spans="1:7" ht="24.95" customHeight="1"/>
    <row r="548" spans="1:7" ht="20.100000000000001" customHeight="1">
      <c r="A548" s="26" t="s">
        <v>446</v>
      </c>
      <c r="B548" s="26"/>
      <c r="C548" s="27" t="s">
        <v>261</v>
      </c>
      <c r="D548" s="27"/>
      <c r="E548" s="27"/>
      <c r="F548" s="27"/>
      <c r="G548" s="27"/>
    </row>
    <row r="549" spans="1:7" ht="20.100000000000001" customHeight="1">
      <c r="A549" s="26" t="s">
        <v>447</v>
      </c>
      <c r="B549" s="26"/>
      <c r="C549" s="27" t="s">
        <v>699</v>
      </c>
      <c r="D549" s="27"/>
      <c r="E549" s="27"/>
      <c r="F549" s="27"/>
      <c r="G549" s="27"/>
    </row>
    <row r="550" spans="1:7" ht="15" customHeight="1"/>
    <row r="551" spans="1:7" ht="24.95" customHeight="1">
      <c r="A551" s="17" t="s">
        <v>806</v>
      </c>
      <c r="B551" s="17"/>
      <c r="C551" s="17"/>
      <c r="D551" s="17"/>
      <c r="E551" s="17"/>
      <c r="F551" s="17"/>
      <c r="G551" s="17"/>
    </row>
    <row r="552" spans="1:7" ht="15" customHeight="1"/>
    <row r="553" spans="1:7" ht="50.1" customHeight="1">
      <c r="A553" s="6" t="s">
        <v>359</v>
      </c>
      <c r="B553" s="19" t="s">
        <v>759</v>
      </c>
      <c r="C553" s="19"/>
      <c r="D553" s="6" t="s">
        <v>807</v>
      </c>
      <c r="E553" s="6" t="s">
        <v>808</v>
      </c>
      <c r="F553" s="6" t="s">
        <v>809</v>
      </c>
      <c r="G553" s="6" t="s">
        <v>810</v>
      </c>
    </row>
    <row r="554" spans="1:7" ht="15" customHeight="1">
      <c r="A554" s="6">
        <v>1</v>
      </c>
      <c r="B554" s="19">
        <v>2</v>
      </c>
      <c r="C554" s="19"/>
      <c r="D554" s="6">
        <v>3</v>
      </c>
      <c r="E554" s="6">
        <v>4</v>
      </c>
      <c r="F554" s="6">
        <v>5</v>
      </c>
      <c r="G554" s="6">
        <v>6</v>
      </c>
    </row>
    <row r="555" spans="1:7" ht="20.100000000000001" customHeight="1">
      <c r="A555" s="6" t="s">
        <v>1224</v>
      </c>
      <c r="B555" s="20" t="s">
        <v>818</v>
      </c>
      <c r="C555" s="20"/>
      <c r="D555" s="6" t="s">
        <v>422</v>
      </c>
      <c r="E555" s="10">
        <v>1</v>
      </c>
      <c r="F555" s="10">
        <v>210000</v>
      </c>
      <c r="G555" s="10">
        <v>210000</v>
      </c>
    </row>
    <row r="556" spans="1:7" ht="39.950000000000003" customHeight="1">
      <c r="A556" s="6" t="s">
        <v>1225</v>
      </c>
      <c r="B556" s="20" t="s">
        <v>1226</v>
      </c>
      <c r="C556" s="20"/>
      <c r="D556" s="6" t="s">
        <v>422</v>
      </c>
      <c r="E556" s="10">
        <v>1</v>
      </c>
      <c r="F556" s="10">
        <v>398947.5</v>
      </c>
      <c r="G556" s="10">
        <v>398947.5</v>
      </c>
    </row>
    <row r="557" spans="1:7" ht="39.950000000000003" customHeight="1">
      <c r="A557" s="6" t="s">
        <v>1227</v>
      </c>
      <c r="B557" s="20" t="s">
        <v>1228</v>
      </c>
      <c r="C557" s="20"/>
      <c r="D557" s="6" t="s">
        <v>422</v>
      </c>
      <c r="E557" s="10">
        <v>1</v>
      </c>
      <c r="F557" s="10">
        <v>249000</v>
      </c>
      <c r="G557" s="10">
        <v>249000</v>
      </c>
    </row>
    <row r="558" spans="1:7" ht="39.950000000000003" customHeight="1">
      <c r="A558" s="6" t="s">
        <v>1229</v>
      </c>
      <c r="B558" s="20" t="s">
        <v>1230</v>
      </c>
      <c r="C558" s="20"/>
      <c r="D558" s="6" t="s">
        <v>422</v>
      </c>
      <c r="E558" s="10">
        <v>1</v>
      </c>
      <c r="F558" s="10">
        <v>70000</v>
      </c>
      <c r="G558" s="10">
        <v>70000</v>
      </c>
    </row>
    <row r="559" spans="1:7" ht="39.950000000000003" customHeight="1">
      <c r="A559" s="6" t="s">
        <v>1231</v>
      </c>
      <c r="B559" s="20" t="s">
        <v>1232</v>
      </c>
      <c r="C559" s="20"/>
      <c r="D559" s="6" t="s">
        <v>422</v>
      </c>
      <c r="E559" s="10">
        <v>1</v>
      </c>
      <c r="F559" s="10">
        <v>487200</v>
      </c>
      <c r="G559" s="10">
        <v>487200</v>
      </c>
    </row>
    <row r="560" spans="1:7" ht="39.950000000000003" customHeight="1">
      <c r="A560" s="6" t="s">
        <v>1233</v>
      </c>
      <c r="B560" s="20" t="s">
        <v>1234</v>
      </c>
      <c r="C560" s="20"/>
      <c r="D560" s="6" t="s">
        <v>422</v>
      </c>
      <c r="E560" s="10">
        <v>1</v>
      </c>
      <c r="F560" s="10">
        <v>110400</v>
      </c>
      <c r="G560" s="10">
        <v>110400</v>
      </c>
    </row>
    <row r="561" spans="1:7" ht="39.950000000000003" customHeight="1">
      <c r="A561" s="6" t="s">
        <v>1235</v>
      </c>
      <c r="B561" s="20" t="s">
        <v>1236</v>
      </c>
      <c r="C561" s="20"/>
      <c r="D561" s="6" t="s">
        <v>422</v>
      </c>
      <c r="E561" s="10">
        <v>1</v>
      </c>
      <c r="F561" s="10">
        <v>86400</v>
      </c>
      <c r="G561" s="10">
        <v>86400</v>
      </c>
    </row>
    <row r="562" spans="1:7" ht="39.950000000000003" customHeight="1">
      <c r="A562" s="6" t="s">
        <v>1237</v>
      </c>
      <c r="B562" s="20" t="s">
        <v>1238</v>
      </c>
      <c r="C562" s="20"/>
      <c r="D562" s="6" t="s">
        <v>422</v>
      </c>
      <c r="E562" s="10">
        <v>1</v>
      </c>
      <c r="F562" s="10">
        <v>150000</v>
      </c>
      <c r="G562" s="10">
        <v>150000</v>
      </c>
    </row>
    <row r="563" spans="1:7" ht="60" customHeight="1">
      <c r="A563" s="6" t="s">
        <v>1239</v>
      </c>
      <c r="B563" s="20" t="s">
        <v>1240</v>
      </c>
      <c r="C563" s="20"/>
      <c r="D563" s="6" t="s">
        <v>422</v>
      </c>
      <c r="E563" s="10">
        <v>1</v>
      </c>
      <c r="F563" s="10">
        <v>44000</v>
      </c>
      <c r="G563" s="10">
        <v>44000</v>
      </c>
    </row>
    <row r="564" spans="1:7" ht="39.950000000000003" customHeight="1">
      <c r="A564" s="6" t="s">
        <v>1241</v>
      </c>
      <c r="B564" s="20" t="s">
        <v>1232</v>
      </c>
      <c r="C564" s="20"/>
      <c r="D564" s="6" t="s">
        <v>422</v>
      </c>
      <c r="E564" s="10">
        <v>1</v>
      </c>
      <c r="F564" s="10">
        <v>104387.34</v>
      </c>
      <c r="G564" s="10">
        <v>104387.34</v>
      </c>
    </row>
    <row r="565" spans="1:7" ht="39.950000000000003" customHeight="1">
      <c r="A565" s="6" t="s">
        <v>1242</v>
      </c>
      <c r="B565" s="20" t="s">
        <v>1234</v>
      </c>
      <c r="C565" s="20"/>
      <c r="D565" s="6" t="s">
        <v>422</v>
      </c>
      <c r="E565" s="10">
        <v>1</v>
      </c>
      <c r="F565" s="10">
        <v>104483.1</v>
      </c>
      <c r="G565" s="10">
        <v>104483.1</v>
      </c>
    </row>
    <row r="566" spans="1:7" ht="60" customHeight="1">
      <c r="A566" s="6" t="s">
        <v>1243</v>
      </c>
      <c r="B566" s="20" t="s">
        <v>1244</v>
      </c>
      <c r="C566" s="20"/>
      <c r="D566" s="6" t="s">
        <v>422</v>
      </c>
      <c r="E566" s="10">
        <v>1</v>
      </c>
      <c r="F566" s="10">
        <v>42078.2</v>
      </c>
      <c r="G566" s="10">
        <v>42078.2</v>
      </c>
    </row>
    <row r="567" spans="1:7" ht="24.95" customHeight="1">
      <c r="A567" s="28" t="s">
        <v>697</v>
      </c>
      <c r="B567" s="28"/>
      <c r="C567" s="28"/>
      <c r="D567" s="28"/>
      <c r="E567" s="28"/>
      <c r="F567" s="28"/>
      <c r="G567" s="12">
        <f>SUM(G555:G566)</f>
        <v>2056896.1400000001</v>
      </c>
    </row>
    <row r="568" spans="1:7" ht="24.95" customHeight="1"/>
    <row r="569" spans="1:7" ht="20.100000000000001" customHeight="1">
      <c r="A569" s="26" t="s">
        <v>446</v>
      </c>
      <c r="B569" s="26"/>
      <c r="C569" s="27" t="s">
        <v>261</v>
      </c>
      <c r="D569" s="27"/>
      <c r="E569" s="27"/>
      <c r="F569" s="27"/>
      <c r="G569" s="27"/>
    </row>
    <row r="570" spans="1:7" ht="20.100000000000001" customHeight="1">
      <c r="A570" s="26" t="s">
        <v>447</v>
      </c>
      <c r="B570" s="26"/>
      <c r="C570" s="27" t="s">
        <v>699</v>
      </c>
      <c r="D570" s="27"/>
      <c r="E570" s="27"/>
      <c r="F570" s="27"/>
      <c r="G570" s="27"/>
    </row>
    <row r="571" spans="1:7" ht="15" customHeight="1"/>
    <row r="572" spans="1:7" ht="24.95" customHeight="1">
      <c r="A572" s="17" t="s">
        <v>819</v>
      </c>
      <c r="B572" s="17"/>
      <c r="C572" s="17"/>
      <c r="D572" s="17"/>
      <c r="E572" s="17"/>
      <c r="F572" s="17"/>
      <c r="G572" s="17"/>
    </row>
    <row r="573" spans="1:7" ht="15" customHeight="1"/>
    <row r="574" spans="1:7" ht="50.1" customHeight="1">
      <c r="A574" s="6" t="s">
        <v>359</v>
      </c>
      <c r="B574" s="19" t="s">
        <v>759</v>
      </c>
      <c r="C574" s="19"/>
      <c r="D574" s="6" t="s">
        <v>807</v>
      </c>
      <c r="E574" s="6" t="s">
        <v>808</v>
      </c>
      <c r="F574" s="6" t="s">
        <v>809</v>
      </c>
      <c r="G574" s="6" t="s">
        <v>810</v>
      </c>
    </row>
    <row r="575" spans="1:7" ht="15" customHeight="1">
      <c r="A575" s="6">
        <v>1</v>
      </c>
      <c r="B575" s="19">
        <v>2</v>
      </c>
      <c r="C575" s="19"/>
      <c r="D575" s="6">
        <v>3</v>
      </c>
      <c r="E575" s="6">
        <v>4</v>
      </c>
      <c r="F575" s="6">
        <v>5</v>
      </c>
      <c r="G575" s="6">
        <v>6</v>
      </c>
    </row>
    <row r="576" spans="1:7" ht="60" customHeight="1">
      <c r="A576" s="6" t="s">
        <v>1245</v>
      </c>
      <c r="B576" s="20" t="s">
        <v>1246</v>
      </c>
      <c r="C576" s="20"/>
      <c r="D576" s="6" t="s">
        <v>422</v>
      </c>
      <c r="E576" s="10">
        <v>1</v>
      </c>
      <c r="F576" s="10">
        <v>2119152</v>
      </c>
      <c r="G576" s="10">
        <v>2119152</v>
      </c>
    </row>
    <row r="577" spans="1:7" ht="20.100000000000001" customHeight="1">
      <c r="A577" s="6" t="s">
        <v>1247</v>
      </c>
      <c r="B577" s="20" t="s">
        <v>822</v>
      </c>
      <c r="C577" s="20"/>
      <c r="D577" s="6" t="s">
        <v>422</v>
      </c>
      <c r="E577" s="10">
        <v>1</v>
      </c>
      <c r="F577" s="10">
        <v>680848</v>
      </c>
      <c r="G577" s="10">
        <v>680848</v>
      </c>
    </row>
    <row r="578" spans="1:7" ht="24.95" customHeight="1">
      <c r="A578" s="28" t="s">
        <v>697</v>
      </c>
      <c r="B578" s="28"/>
      <c r="C578" s="28"/>
      <c r="D578" s="28"/>
      <c r="E578" s="28"/>
      <c r="F578" s="28"/>
      <c r="G578" s="12">
        <f>SUM(G576:G577)</f>
        <v>2800000</v>
      </c>
    </row>
    <row r="579" spans="1:7" ht="24.95" customHeight="1"/>
    <row r="580" spans="1:7" ht="20.100000000000001" customHeight="1">
      <c r="A580" s="26" t="s">
        <v>446</v>
      </c>
      <c r="B580" s="26"/>
      <c r="C580" s="27" t="s">
        <v>261</v>
      </c>
      <c r="D580" s="27"/>
      <c r="E580" s="27"/>
      <c r="F580" s="27"/>
      <c r="G580" s="27"/>
    </row>
    <row r="581" spans="1:7" ht="20.100000000000001" customHeight="1">
      <c r="A581" s="26" t="s">
        <v>447</v>
      </c>
      <c r="B581" s="26"/>
      <c r="C581" s="27" t="s">
        <v>699</v>
      </c>
      <c r="D581" s="27"/>
      <c r="E581" s="27"/>
      <c r="F581" s="27"/>
      <c r="G581" s="27"/>
    </row>
    <row r="582" spans="1:7" ht="15" customHeight="1"/>
    <row r="583" spans="1:7" ht="24.95" customHeight="1">
      <c r="A583" s="17" t="s">
        <v>830</v>
      </c>
      <c r="B583" s="17"/>
      <c r="C583" s="17"/>
      <c r="D583" s="17"/>
      <c r="E583" s="17"/>
      <c r="F583" s="17"/>
      <c r="G583" s="17"/>
    </row>
    <row r="584" spans="1:7" ht="15" customHeight="1"/>
    <row r="585" spans="1:7" ht="50.1" customHeight="1">
      <c r="A585" s="6" t="s">
        <v>359</v>
      </c>
      <c r="B585" s="19" t="s">
        <v>759</v>
      </c>
      <c r="C585" s="19"/>
      <c r="D585" s="6" t="s">
        <v>807</v>
      </c>
      <c r="E585" s="6" t="s">
        <v>808</v>
      </c>
      <c r="F585" s="6" t="s">
        <v>809</v>
      </c>
      <c r="G585" s="6" t="s">
        <v>810</v>
      </c>
    </row>
    <row r="586" spans="1:7" ht="15" customHeight="1">
      <c r="A586" s="6">
        <v>1</v>
      </c>
      <c r="B586" s="19">
        <v>2</v>
      </c>
      <c r="C586" s="19"/>
      <c r="D586" s="6">
        <v>3</v>
      </c>
      <c r="E586" s="6">
        <v>4</v>
      </c>
      <c r="F586" s="6">
        <v>5</v>
      </c>
      <c r="G586" s="6">
        <v>6</v>
      </c>
    </row>
    <row r="587" spans="1:7" ht="60" customHeight="1">
      <c r="A587" s="6" t="s">
        <v>1248</v>
      </c>
      <c r="B587" s="20" t="s">
        <v>1249</v>
      </c>
      <c r="C587" s="20"/>
      <c r="D587" s="6" t="s">
        <v>422</v>
      </c>
      <c r="E587" s="10">
        <v>1</v>
      </c>
      <c r="F587" s="10">
        <v>321380</v>
      </c>
      <c r="G587" s="10">
        <v>321380</v>
      </c>
    </row>
    <row r="588" spans="1:7" ht="39.950000000000003" customHeight="1">
      <c r="A588" s="6" t="s">
        <v>24</v>
      </c>
      <c r="B588" s="20" t="s">
        <v>1250</v>
      </c>
      <c r="C588" s="20"/>
      <c r="D588" s="6" t="s">
        <v>422</v>
      </c>
      <c r="E588" s="10">
        <v>1</v>
      </c>
      <c r="F588" s="10">
        <v>46500</v>
      </c>
      <c r="G588" s="10">
        <v>46500</v>
      </c>
    </row>
    <row r="589" spans="1:7" ht="80.099999999999994" customHeight="1">
      <c r="A589" s="6" t="s">
        <v>1251</v>
      </c>
      <c r="B589" s="20" t="s">
        <v>1252</v>
      </c>
      <c r="C589" s="20"/>
      <c r="D589" s="6" t="s">
        <v>422</v>
      </c>
      <c r="E589" s="10">
        <v>1</v>
      </c>
      <c r="F589" s="10">
        <v>596000</v>
      </c>
      <c r="G589" s="10">
        <v>596000</v>
      </c>
    </row>
    <row r="590" spans="1:7" ht="20.100000000000001" customHeight="1">
      <c r="A590" s="6" t="s">
        <v>1253</v>
      </c>
      <c r="B590" s="20" t="s">
        <v>838</v>
      </c>
      <c r="C590" s="20"/>
      <c r="D590" s="6" t="s">
        <v>422</v>
      </c>
      <c r="E590" s="10">
        <v>1</v>
      </c>
      <c r="F590" s="10">
        <v>872620</v>
      </c>
      <c r="G590" s="10">
        <v>872620</v>
      </c>
    </row>
    <row r="591" spans="1:7" ht="60" customHeight="1">
      <c r="A591" s="6" t="s">
        <v>1254</v>
      </c>
      <c r="B591" s="20" t="s">
        <v>1255</v>
      </c>
      <c r="C591" s="20"/>
      <c r="D591" s="6" t="s">
        <v>422</v>
      </c>
      <c r="E591" s="10">
        <v>1</v>
      </c>
      <c r="F591" s="10">
        <v>598000</v>
      </c>
      <c r="G591" s="10">
        <v>598000</v>
      </c>
    </row>
    <row r="592" spans="1:7" ht="80.099999999999994" customHeight="1">
      <c r="A592" s="6" t="s">
        <v>1256</v>
      </c>
      <c r="B592" s="20" t="s">
        <v>1257</v>
      </c>
      <c r="C592" s="20"/>
      <c r="D592" s="6" t="s">
        <v>422</v>
      </c>
      <c r="E592" s="10">
        <v>1</v>
      </c>
      <c r="F592" s="10">
        <v>62400</v>
      </c>
      <c r="G592" s="10">
        <v>62400</v>
      </c>
    </row>
    <row r="593" spans="1:7" ht="39.950000000000003" customHeight="1">
      <c r="A593" s="6" t="s">
        <v>1258</v>
      </c>
      <c r="B593" s="20" t="s">
        <v>1259</v>
      </c>
      <c r="C593" s="20"/>
      <c r="D593" s="6" t="s">
        <v>422</v>
      </c>
      <c r="E593" s="10">
        <v>1</v>
      </c>
      <c r="F593" s="10">
        <v>40000</v>
      </c>
      <c r="G593" s="10">
        <v>40000</v>
      </c>
    </row>
    <row r="594" spans="1:7" ht="20.100000000000001" customHeight="1">
      <c r="A594" s="6" t="s">
        <v>1260</v>
      </c>
      <c r="B594" s="20" t="s">
        <v>1261</v>
      </c>
      <c r="C594" s="20"/>
      <c r="D594" s="6" t="s">
        <v>422</v>
      </c>
      <c r="E594" s="10">
        <v>1</v>
      </c>
      <c r="F594" s="10">
        <v>80776</v>
      </c>
      <c r="G594" s="10">
        <v>80776</v>
      </c>
    </row>
    <row r="595" spans="1:7" ht="39.950000000000003" customHeight="1">
      <c r="A595" s="6" t="s">
        <v>1262</v>
      </c>
      <c r="B595" s="20" t="s">
        <v>1263</v>
      </c>
      <c r="C595" s="20"/>
      <c r="D595" s="6" t="s">
        <v>422</v>
      </c>
      <c r="E595" s="10">
        <v>1</v>
      </c>
      <c r="F595" s="10">
        <v>534884</v>
      </c>
      <c r="G595" s="10">
        <v>534884</v>
      </c>
    </row>
    <row r="596" spans="1:7" ht="39.950000000000003" customHeight="1">
      <c r="A596" s="6" t="s">
        <v>1264</v>
      </c>
      <c r="B596" s="20" t="s">
        <v>1265</v>
      </c>
      <c r="C596" s="20"/>
      <c r="D596" s="6" t="s">
        <v>422</v>
      </c>
      <c r="E596" s="10">
        <v>1</v>
      </c>
      <c r="F596" s="10">
        <v>180000</v>
      </c>
      <c r="G596" s="10">
        <v>180000</v>
      </c>
    </row>
    <row r="597" spans="1:7" ht="39.950000000000003" customHeight="1">
      <c r="A597" s="6" t="s">
        <v>1266</v>
      </c>
      <c r="B597" s="20" t="s">
        <v>1267</v>
      </c>
      <c r="C597" s="20"/>
      <c r="D597" s="6" t="s">
        <v>422</v>
      </c>
      <c r="E597" s="10">
        <v>1</v>
      </c>
      <c r="F597" s="10">
        <v>74340</v>
      </c>
      <c r="G597" s="10">
        <v>74340</v>
      </c>
    </row>
    <row r="598" spans="1:7" ht="24.95" customHeight="1">
      <c r="A598" s="28" t="s">
        <v>697</v>
      </c>
      <c r="B598" s="28"/>
      <c r="C598" s="28"/>
      <c r="D598" s="28"/>
      <c r="E598" s="28"/>
      <c r="F598" s="28"/>
      <c r="G598" s="12">
        <f>SUM(G587:G597)</f>
        <v>3406900</v>
      </c>
    </row>
    <row r="599" spans="1:7" ht="24.95" customHeight="1"/>
    <row r="600" spans="1:7" ht="20.100000000000001" customHeight="1">
      <c r="A600" s="26" t="s">
        <v>446</v>
      </c>
      <c r="B600" s="26"/>
      <c r="C600" s="27" t="s">
        <v>261</v>
      </c>
      <c r="D600" s="27"/>
      <c r="E600" s="27"/>
      <c r="F600" s="27"/>
      <c r="G600" s="27"/>
    </row>
    <row r="601" spans="1:7" ht="20.100000000000001" customHeight="1">
      <c r="A601" s="26" t="s">
        <v>447</v>
      </c>
      <c r="B601" s="26"/>
      <c r="C601" s="27" t="s">
        <v>699</v>
      </c>
      <c r="D601" s="27"/>
      <c r="E601" s="27"/>
      <c r="F601" s="27"/>
      <c r="G601" s="27"/>
    </row>
    <row r="602" spans="1:7" ht="15" customHeight="1"/>
    <row r="603" spans="1:7" ht="24.95" customHeight="1">
      <c r="A603" s="17" t="s">
        <v>839</v>
      </c>
      <c r="B603" s="17"/>
      <c r="C603" s="17"/>
      <c r="D603" s="17"/>
      <c r="E603" s="17"/>
      <c r="F603" s="17"/>
      <c r="G603" s="17"/>
    </row>
    <row r="604" spans="1:7" ht="15" customHeight="1"/>
    <row r="605" spans="1:7" ht="50.1" customHeight="1">
      <c r="A605" s="6" t="s">
        <v>359</v>
      </c>
      <c r="B605" s="19" t="s">
        <v>759</v>
      </c>
      <c r="C605" s="19"/>
      <c r="D605" s="6" t="s">
        <v>807</v>
      </c>
      <c r="E605" s="6" t="s">
        <v>808</v>
      </c>
      <c r="F605" s="6" t="s">
        <v>809</v>
      </c>
      <c r="G605" s="6" t="s">
        <v>810</v>
      </c>
    </row>
    <row r="606" spans="1:7" ht="15" customHeight="1">
      <c r="A606" s="6">
        <v>1</v>
      </c>
      <c r="B606" s="19">
        <v>2</v>
      </c>
      <c r="C606" s="19"/>
      <c r="D606" s="6">
        <v>3</v>
      </c>
      <c r="E606" s="6">
        <v>4</v>
      </c>
      <c r="F606" s="6">
        <v>5</v>
      </c>
      <c r="G606" s="6">
        <v>6</v>
      </c>
    </row>
    <row r="607" spans="1:7" ht="20.100000000000001" customHeight="1">
      <c r="A607" s="6" t="s">
        <v>364</v>
      </c>
      <c r="B607" s="20" t="s">
        <v>1268</v>
      </c>
      <c r="C607" s="20"/>
      <c r="D607" s="6" t="s">
        <v>816</v>
      </c>
      <c r="E607" s="10">
        <v>1</v>
      </c>
      <c r="F607" s="10">
        <v>1367600</v>
      </c>
      <c r="G607" s="10">
        <v>1367600</v>
      </c>
    </row>
    <row r="608" spans="1:7" ht="20.100000000000001" customHeight="1">
      <c r="A608" s="6" t="s">
        <v>1269</v>
      </c>
      <c r="B608" s="20" t="s">
        <v>1268</v>
      </c>
      <c r="C608" s="20"/>
      <c r="D608" s="6" t="s">
        <v>816</v>
      </c>
      <c r="E608" s="10">
        <v>1</v>
      </c>
      <c r="F608" s="10">
        <v>344448</v>
      </c>
      <c r="G608" s="10">
        <v>344448</v>
      </c>
    </row>
    <row r="609" spans="1:7" ht="20.100000000000001" customHeight="1">
      <c r="A609" s="6" t="s">
        <v>302</v>
      </c>
      <c r="B609" s="20" t="s">
        <v>874</v>
      </c>
      <c r="C609" s="20"/>
      <c r="D609" s="6" t="s">
        <v>812</v>
      </c>
      <c r="E609" s="10">
        <v>1</v>
      </c>
      <c r="F609" s="10">
        <v>4929574.3499999996</v>
      </c>
      <c r="G609" s="10">
        <v>4929574.3499999996</v>
      </c>
    </row>
    <row r="610" spans="1:7" ht="60" customHeight="1">
      <c r="A610" s="6" t="s">
        <v>306</v>
      </c>
      <c r="B610" s="20" t="s">
        <v>1270</v>
      </c>
      <c r="C610" s="20"/>
      <c r="D610" s="6" t="s">
        <v>812</v>
      </c>
      <c r="E610" s="10">
        <v>1</v>
      </c>
      <c r="F610" s="10">
        <v>444000</v>
      </c>
      <c r="G610" s="10">
        <v>444000</v>
      </c>
    </row>
    <row r="611" spans="1:7" ht="60" customHeight="1">
      <c r="A611" s="6" t="s">
        <v>310</v>
      </c>
      <c r="B611" s="20" t="s">
        <v>1271</v>
      </c>
      <c r="C611" s="20"/>
      <c r="D611" s="6" t="s">
        <v>812</v>
      </c>
      <c r="E611" s="10">
        <v>1</v>
      </c>
      <c r="F611" s="10">
        <v>523200</v>
      </c>
      <c r="G611" s="10">
        <v>523200</v>
      </c>
    </row>
    <row r="612" spans="1:7" ht="60" customHeight="1">
      <c r="A612" s="6" t="s">
        <v>314</v>
      </c>
      <c r="B612" s="20" t="s">
        <v>1272</v>
      </c>
      <c r="C612" s="20"/>
      <c r="D612" s="6" t="s">
        <v>812</v>
      </c>
      <c r="E612" s="10">
        <v>1</v>
      </c>
      <c r="F612" s="10">
        <v>523200</v>
      </c>
      <c r="G612" s="10">
        <v>523200</v>
      </c>
    </row>
    <row r="613" spans="1:7" ht="60" customHeight="1">
      <c r="A613" s="6" t="s">
        <v>1273</v>
      </c>
      <c r="B613" s="20" t="s">
        <v>1274</v>
      </c>
      <c r="C613" s="20"/>
      <c r="D613" s="6" t="s">
        <v>812</v>
      </c>
      <c r="E613" s="10">
        <v>1</v>
      </c>
      <c r="F613" s="10">
        <v>523200</v>
      </c>
      <c r="G613" s="10">
        <v>523200</v>
      </c>
    </row>
    <row r="614" spans="1:7" ht="60" customHeight="1">
      <c r="A614" s="6" t="s">
        <v>1275</v>
      </c>
      <c r="B614" s="20" t="s">
        <v>1276</v>
      </c>
      <c r="C614" s="20"/>
      <c r="D614" s="6" t="s">
        <v>812</v>
      </c>
      <c r="E614" s="10">
        <v>1</v>
      </c>
      <c r="F614" s="10">
        <v>180000</v>
      </c>
      <c r="G614" s="10">
        <v>180000</v>
      </c>
    </row>
    <row r="615" spans="1:7" ht="60" customHeight="1">
      <c r="A615" s="6" t="s">
        <v>254</v>
      </c>
      <c r="B615" s="20" t="s">
        <v>1277</v>
      </c>
      <c r="C615" s="20"/>
      <c r="D615" s="6" t="s">
        <v>812</v>
      </c>
      <c r="E615" s="10">
        <v>1</v>
      </c>
      <c r="F615" s="10">
        <v>204000</v>
      </c>
      <c r="G615" s="10">
        <v>204000</v>
      </c>
    </row>
    <row r="616" spans="1:7" ht="60" customHeight="1">
      <c r="A616" s="6" t="s">
        <v>1278</v>
      </c>
      <c r="B616" s="20" t="s">
        <v>1279</v>
      </c>
      <c r="C616" s="20"/>
      <c r="D616" s="6" t="s">
        <v>812</v>
      </c>
      <c r="E616" s="10">
        <v>1</v>
      </c>
      <c r="F616" s="10">
        <v>204000</v>
      </c>
      <c r="G616" s="10">
        <v>204000</v>
      </c>
    </row>
    <row r="617" spans="1:7" ht="60" customHeight="1">
      <c r="A617" s="6" t="s">
        <v>1280</v>
      </c>
      <c r="B617" s="20" t="s">
        <v>1281</v>
      </c>
      <c r="C617" s="20"/>
      <c r="D617" s="6" t="s">
        <v>812</v>
      </c>
      <c r="E617" s="10">
        <v>1</v>
      </c>
      <c r="F617" s="10">
        <v>204000</v>
      </c>
      <c r="G617" s="10">
        <v>204000</v>
      </c>
    </row>
    <row r="618" spans="1:7" ht="39.950000000000003" customHeight="1">
      <c r="A618" s="6" t="s">
        <v>182</v>
      </c>
      <c r="B618" s="20" t="s">
        <v>1282</v>
      </c>
      <c r="C618" s="20"/>
      <c r="D618" s="6" t="s">
        <v>422</v>
      </c>
      <c r="E618" s="10">
        <v>1</v>
      </c>
      <c r="F618" s="10">
        <v>14260</v>
      </c>
      <c r="G618" s="10">
        <v>14260</v>
      </c>
    </row>
    <row r="619" spans="1:7" ht="99.95" customHeight="1">
      <c r="A619" s="6" t="s">
        <v>1283</v>
      </c>
      <c r="B619" s="20" t="s">
        <v>1284</v>
      </c>
      <c r="C619" s="20"/>
      <c r="D619" s="6" t="s">
        <v>422</v>
      </c>
      <c r="E619" s="10">
        <v>1</v>
      </c>
      <c r="F619" s="10">
        <v>89700</v>
      </c>
      <c r="G619" s="10">
        <v>89700</v>
      </c>
    </row>
    <row r="620" spans="1:7" ht="39.950000000000003" customHeight="1">
      <c r="A620" s="6" t="s">
        <v>1285</v>
      </c>
      <c r="B620" s="20" t="s">
        <v>1286</v>
      </c>
      <c r="C620" s="20"/>
      <c r="D620" s="6" t="s">
        <v>422</v>
      </c>
      <c r="E620" s="10">
        <v>1</v>
      </c>
      <c r="F620" s="10">
        <v>200000</v>
      </c>
      <c r="G620" s="10">
        <v>200000</v>
      </c>
    </row>
    <row r="621" spans="1:7" ht="39.950000000000003" customHeight="1">
      <c r="A621" s="6" t="s">
        <v>324</v>
      </c>
      <c r="B621" s="20" t="s">
        <v>1287</v>
      </c>
      <c r="C621" s="20"/>
      <c r="D621" s="6" t="s">
        <v>422</v>
      </c>
      <c r="E621" s="10">
        <v>1</v>
      </c>
      <c r="F621" s="10">
        <v>93600</v>
      </c>
      <c r="G621" s="10">
        <v>93600</v>
      </c>
    </row>
    <row r="622" spans="1:7" ht="60" customHeight="1">
      <c r="A622" s="6" t="s">
        <v>1288</v>
      </c>
      <c r="B622" s="20" t="s">
        <v>1289</v>
      </c>
      <c r="C622" s="20"/>
      <c r="D622" s="6" t="s">
        <v>422</v>
      </c>
      <c r="E622" s="10">
        <v>1</v>
      </c>
      <c r="F622" s="10">
        <v>34000</v>
      </c>
      <c r="G622" s="10">
        <v>34000</v>
      </c>
    </row>
    <row r="623" spans="1:7" ht="60" customHeight="1">
      <c r="A623" s="6" t="s">
        <v>1290</v>
      </c>
      <c r="B623" s="20" t="s">
        <v>1291</v>
      </c>
      <c r="C623" s="20"/>
      <c r="D623" s="6" t="s">
        <v>422</v>
      </c>
      <c r="E623" s="10">
        <v>1</v>
      </c>
      <c r="F623" s="10">
        <v>115600</v>
      </c>
      <c r="G623" s="10">
        <v>115600</v>
      </c>
    </row>
    <row r="624" spans="1:7" ht="20.100000000000001" customHeight="1">
      <c r="A624" s="6" t="s">
        <v>1292</v>
      </c>
      <c r="B624" s="20" t="s">
        <v>874</v>
      </c>
      <c r="C624" s="20"/>
      <c r="D624" s="6" t="s">
        <v>422</v>
      </c>
      <c r="E624" s="10">
        <v>1</v>
      </c>
      <c r="F624" s="10">
        <v>151944.01999999999</v>
      </c>
      <c r="G624" s="10">
        <v>151944.01999999999</v>
      </c>
    </row>
    <row r="625" spans="1:7" ht="60" customHeight="1">
      <c r="A625" s="6" t="s">
        <v>1293</v>
      </c>
      <c r="B625" s="20" t="s">
        <v>1294</v>
      </c>
      <c r="C625" s="20"/>
      <c r="D625" s="6" t="s">
        <v>422</v>
      </c>
      <c r="E625" s="10">
        <v>1</v>
      </c>
      <c r="F625" s="10">
        <v>52688.4</v>
      </c>
      <c r="G625" s="10">
        <v>52688.4</v>
      </c>
    </row>
    <row r="626" spans="1:7" ht="20.100000000000001" customHeight="1">
      <c r="A626" s="6" t="s">
        <v>186</v>
      </c>
      <c r="B626" s="20" t="s">
        <v>874</v>
      </c>
      <c r="C626" s="20"/>
      <c r="D626" s="6" t="s">
        <v>422</v>
      </c>
      <c r="E626" s="10">
        <v>1</v>
      </c>
      <c r="F626" s="10">
        <v>6684366.3499999996</v>
      </c>
      <c r="G626" s="10">
        <v>6684366.3499999996</v>
      </c>
    </row>
    <row r="627" spans="1:7" ht="20.100000000000001" customHeight="1">
      <c r="A627" s="6" t="s">
        <v>1295</v>
      </c>
      <c r="B627" s="20" t="s">
        <v>1296</v>
      </c>
      <c r="C627" s="20"/>
      <c r="D627" s="6" t="s">
        <v>422</v>
      </c>
      <c r="E627" s="10">
        <v>1</v>
      </c>
      <c r="F627" s="10">
        <v>21000000</v>
      </c>
      <c r="G627" s="10">
        <v>21000000</v>
      </c>
    </row>
    <row r="628" spans="1:7" ht="39.950000000000003" customHeight="1">
      <c r="A628" s="6" t="s">
        <v>1297</v>
      </c>
      <c r="B628" s="20" t="s">
        <v>1298</v>
      </c>
      <c r="C628" s="20"/>
      <c r="D628" s="6" t="s">
        <v>422</v>
      </c>
      <c r="E628" s="10">
        <v>1</v>
      </c>
      <c r="F628" s="10">
        <v>5100000</v>
      </c>
      <c r="G628" s="10">
        <v>5100000</v>
      </c>
    </row>
    <row r="629" spans="1:7" ht="39.950000000000003" customHeight="1">
      <c r="A629" s="6" t="s">
        <v>1299</v>
      </c>
      <c r="B629" s="20" t="s">
        <v>1300</v>
      </c>
      <c r="C629" s="20"/>
      <c r="D629" s="6" t="s">
        <v>422</v>
      </c>
      <c r="E629" s="10">
        <v>1</v>
      </c>
      <c r="F629" s="10">
        <v>11699600</v>
      </c>
      <c r="G629" s="10">
        <v>11699600</v>
      </c>
    </row>
    <row r="630" spans="1:7" ht="39.950000000000003" customHeight="1">
      <c r="A630" s="6" t="s">
        <v>1301</v>
      </c>
      <c r="B630" s="20" t="s">
        <v>1302</v>
      </c>
      <c r="C630" s="20"/>
      <c r="D630" s="6" t="s">
        <v>422</v>
      </c>
      <c r="E630" s="10">
        <v>1</v>
      </c>
      <c r="F630" s="10">
        <v>73250400</v>
      </c>
      <c r="G630" s="10">
        <v>73250400</v>
      </c>
    </row>
    <row r="631" spans="1:7" ht="39.950000000000003" customHeight="1">
      <c r="A631" s="6" t="s">
        <v>1303</v>
      </c>
      <c r="B631" s="20" t="s">
        <v>1304</v>
      </c>
      <c r="C631" s="20"/>
      <c r="D631" s="6" t="s">
        <v>422</v>
      </c>
      <c r="E631" s="10">
        <v>1</v>
      </c>
      <c r="F631" s="10">
        <v>3900000</v>
      </c>
      <c r="G631" s="10">
        <v>3900000</v>
      </c>
    </row>
    <row r="632" spans="1:7" ht="39.950000000000003" customHeight="1">
      <c r="A632" s="6" t="s">
        <v>1305</v>
      </c>
      <c r="B632" s="20" t="s">
        <v>1306</v>
      </c>
      <c r="C632" s="20"/>
      <c r="D632" s="6" t="s">
        <v>422</v>
      </c>
      <c r="E632" s="10">
        <v>1</v>
      </c>
      <c r="F632" s="10">
        <v>10500000</v>
      </c>
      <c r="G632" s="10">
        <v>10500000</v>
      </c>
    </row>
    <row r="633" spans="1:7" ht="39.950000000000003" customHeight="1">
      <c r="A633" s="6" t="s">
        <v>1307</v>
      </c>
      <c r="B633" s="20" t="s">
        <v>1308</v>
      </c>
      <c r="C633" s="20"/>
      <c r="D633" s="6" t="s">
        <v>422</v>
      </c>
      <c r="E633" s="10">
        <v>1</v>
      </c>
      <c r="F633" s="10">
        <v>336000</v>
      </c>
      <c r="G633" s="10">
        <v>336000</v>
      </c>
    </row>
    <row r="634" spans="1:7" ht="20.100000000000001" customHeight="1">
      <c r="A634" s="6" t="s">
        <v>1309</v>
      </c>
      <c r="B634" s="20" t="s">
        <v>874</v>
      </c>
      <c r="C634" s="20"/>
      <c r="D634" s="6" t="s">
        <v>422</v>
      </c>
      <c r="E634" s="10">
        <v>1</v>
      </c>
      <c r="F634" s="10">
        <v>664000</v>
      </c>
      <c r="G634" s="10">
        <v>664000</v>
      </c>
    </row>
    <row r="635" spans="1:7" ht="80.099999999999994" customHeight="1">
      <c r="A635" s="6" t="s">
        <v>1310</v>
      </c>
      <c r="B635" s="20" t="s">
        <v>1311</v>
      </c>
      <c r="C635" s="20"/>
      <c r="D635" s="6" t="s">
        <v>816</v>
      </c>
      <c r="E635" s="10">
        <v>1</v>
      </c>
      <c r="F635" s="10">
        <v>57900000</v>
      </c>
      <c r="G635" s="10">
        <v>57900000</v>
      </c>
    </row>
    <row r="636" spans="1:7" ht="39.950000000000003" customHeight="1">
      <c r="A636" s="6" t="s">
        <v>1312</v>
      </c>
      <c r="B636" s="20" t="s">
        <v>1313</v>
      </c>
      <c r="C636" s="20"/>
      <c r="D636" s="6" t="s">
        <v>422</v>
      </c>
      <c r="E636" s="10">
        <v>1</v>
      </c>
      <c r="F636" s="10">
        <v>12307000</v>
      </c>
      <c r="G636" s="10">
        <v>12307000</v>
      </c>
    </row>
    <row r="637" spans="1:7" ht="99.95" customHeight="1">
      <c r="A637" s="6" t="s">
        <v>1314</v>
      </c>
      <c r="B637" s="20" t="s">
        <v>1315</v>
      </c>
      <c r="C637" s="20"/>
      <c r="D637" s="6" t="s">
        <v>422</v>
      </c>
      <c r="E637" s="10">
        <v>1</v>
      </c>
      <c r="F637" s="10">
        <v>197483948.03</v>
      </c>
      <c r="G637" s="10">
        <v>197483948.03</v>
      </c>
    </row>
    <row r="638" spans="1:7" ht="80.099999999999994" customHeight="1">
      <c r="A638" s="6" t="s">
        <v>1316</v>
      </c>
      <c r="B638" s="20" t="s">
        <v>1317</v>
      </c>
      <c r="C638" s="20"/>
      <c r="D638" s="6" t="s">
        <v>422</v>
      </c>
      <c r="E638" s="10">
        <v>1</v>
      </c>
      <c r="F638" s="10">
        <v>13712613.35</v>
      </c>
      <c r="G638" s="10">
        <v>13712613.35</v>
      </c>
    </row>
    <row r="639" spans="1:7" ht="60" customHeight="1">
      <c r="A639" s="6" t="s">
        <v>1318</v>
      </c>
      <c r="B639" s="20" t="s">
        <v>1319</v>
      </c>
      <c r="C639" s="20"/>
      <c r="D639" s="6" t="s">
        <v>422</v>
      </c>
      <c r="E639" s="10">
        <v>1</v>
      </c>
      <c r="F639" s="10">
        <v>1728430</v>
      </c>
      <c r="G639" s="10">
        <v>1728430</v>
      </c>
    </row>
    <row r="640" spans="1:7" ht="60" customHeight="1">
      <c r="A640" s="6" t="s">
        <v>1320</v>
      </c>
      <c r="B640" s="20" t="s">
        <v>1321</v>
      </c>
      <c r="C640" s="20"/>
      <c r="D640" s="6" t="s">
        <v>422</v>
      </c>
      <c r="E640" s="10">
        <v>1</v>
      </c>
      <c r="F640" s="10">
        <v>6650650</v>
      </c>
      <c r="G640" s="10">
        <v>6650650</v>
      </c>
    </row>
    <row r="641" spans="1:7" ht="80.099999999999994" customHeight="1">
      <c r="A641" s="6" t="s">
        <v>1322</v>
      </c>
      <c r="B641" s="20" t="s">
        <v>1323</v>
      </c>
      <c r="C641" s="20"/>
      <c r="D641" s="6" t="s">
        <v>422</v>
      </c>
      <c r="E641" s="10">
        <v>1</v>
      </c>
      <c r="F641" s="10">
        <v>2620050</v>
      </c>
      <c r="G641" s="10">
        <v>2620050</v>
      </c>
    </row>
    <row r="642" spans="1:7" ht="60" customHeight="1">
      <c r="A642" s="6" t="s">
        <v>1324</v>
      </c>
      <c r="B642" s="20" t="s">
        <v>1325</v>
      </c>
      <c r="C642" s="20"/>
      <c r="D642" s="6" t="s">
        <v>422</v>
      </c>
      <c r="E642" s="10">
        <v>1</v>
      </c>
      <c r="F642" s="10">
        <v>986000</v>
      </c>
      <c r="G642" s="10">
        <v>986000</v>
      </c>
    </row>
    <row r="643" spans="1:7" ht="80.099999999999994" customHeight="1">
      <c r="A643" s="6" t="s">
        <v>1326</v>
      </c>
      <c r="B643" s="20" t="s">
        <v>1327</v>
      </c>
      <c r="C643" s="20"/>
      <c r="D643" s="6" t="s">
        <v>422</v>
      </c>
      <c r="E643" s="10">
        <v>1</v>
      </c>
      <c r="F643" s="10">
        <v>1250000</v>
      </c>
      <c r="G643" s="10">
        <v>1250000</v>
      </c>
    </row>
    <row r="644" spans="1:7" ht="39.950000000000003" customHeight="1">
      <c r="A644" s="6" t="s">
        <v>1328</v>
      </c>
      <c r="B644" s="20" t="s">
        <v>1329</v>
      </c>
      <c r="C644" s="20"/>
      <c r="D644" s="6" t="s">
        <v>422</v>
      </c>
      <c r="E644" s="10">
        <v>1</v>
      </c>
      <c r="F644" s="10">
        <v>753750.08</v>
      </c>
      <c r="G644" s="10">
        <v>753750.08</v>
      </c>
    </row>
    <row r="645" spans="1:7" ht="60" customHeight="1">
      <c r="A645" s="6" t="s">
        <v>1330</v>
      </c>
      <c r="B645" s="20" t="s">
        <v>1331</v>
      </c>
      <c r="C645" s="20"/>
      <c r="D645" s="6" t="s">
        <v>422</v>
      </c>
      <c r="E645" s="10">
        <v>1</v>
      </c>
      <c r="F645" s="10">
        <v>1494000</v>
      </c>
      <c r="G645" s="10">
        <v>1494000</v>
      </c>
    </row>
    <row r="646" spans="1:7" ht="60" customHeight="1">
      <c r="A646" s="6" t="s">
        <v>1332</v>
      </c>
      <c r="B646" s="20" t="s">
        <v>1333</v>
      </c>
      <c r="C646" s="20"/>
      <c r="D646" s="6" t="s">
        <v>422</v>
      </c>
      <c r="E646" s="10">
        <v>1</v>
      </c>
      <c r="F646" s="10">
        <v>2334900</v>
      </c>
      <c r="G646" s="10">
        <v>2334900</v>
      </c>
    </row>
    <row r="647" spans="1:7" ht="39.950000000000003" customHeight="1">
      <c r="A647" s="6" t="s">
        <v>1334</v>
      </c>
      <c r="B647" s="20" t="s">
        <v>1335</v>
      </c>
      <c r="C647" s="20"/>
      <c r="D647" s="6" t="s">
        <v>422</v>
      </c>
      <c r="E647" s="10">
        <v>1</v>
      </c>
      <c r="F647" s="10">
        <v>428400</v>
      </c>
      <c r="G647" s="10">
        <v>428400</v>
      </c>
    </row>
    <row r="648" spans="1:7" ht="39.950000000000003" customHeight="1">
      <c r="A648" s="6" t="s">
        <v>1336</v>
      </c>
      <c r="B648" s="20" t="s">
        <v>1337</v>
      </c>
      <c r="C648" s="20"/>
      <c r="D648" s="6" t="s">
        <v>422</v>
      </c>
      <c r="E648" s="10">
        <v>1</v>
      </c>
      <c r="F648" s="10">
        <v>42450</v>
      </c>
      <c r="G648" s="10">
        <v>42450</v>
      </c>
    </row>
    <row r="649" spans="1:7" ht="39.950000000000003" customHeight="1">
      <c r="A649" s="6" t="s">
        <v>1338</v>
      </c>
      <c r="B649" s="20" t="s">
        <v>1339</v>
      </c>
      <c r="C649" s="20"/>
      <c r="D649" s="6" t="s">
        <v>422</v>
      </c>
      <c r="E649" s="10">
        <v>1</v>
      </c>
      <c r="F649" s="10">
        <v>599000</v>
      </c>
      <c r="G649" s="10">
        <v>599000</v>
      </c>
    </row>
    <row r="650" spans="1:7" ht="60" customHeight="1">
      <c r="A650" s="6" t="s">
        <v>1340</v>
      </c>
      <c r="B650" s="20" t="s">
        <v>1331</v>
      </c>
      <c r="C650" s="20"/>
      <c r="D650" s="6" t="s">
        <v>422</v>
      </c>
      <c r="E650" s="10">
        <v>1</v>
      </c>
      <c r="F650" s="10">
        <v>18042000</v>
      </c>
      <c r="G650" s="10">
        <v>18042000</v>
      </c>
    </row>
    <row r="651" spans="1:7" ht="80.099999999999994" customHeight="1">
      <c r="A651" s="6" t="s">
        <v>330</v>
      </c>
      <c r="B651" s="20" t="s">
        <v>1341</v>
      </c>
      <c r="C651" s="20"/>
      <c r="D651" s="6" t="s">
        <v>422</v>
      </c>
      <c r="E651" s="10">
        <v>1</v>
      </c>
      <c r="F651" s="10">
        <v>599988.75</v>
      </c>
      <c r="G651" s="10">
        <v>599988.75</v>
      </c>
    </row>
    <row r="652" spans="1:7" ht="80.099999999999994" customHeight="1">
      <c r="A652" s="6" t="s">
        <v>1342</v>
      </c>
      <c r="B652" s="20" t="s">
        <v>1343</v>
      </c>
      <c r="C652" s="20"/>
      <c r="D652" s="6" t="s">
        <v>422</v>
      </c>
      <c r="E652" s="10">
        <v>1</v>
      </c>
      <c r="F652" s="10">
        <v>597874.80000000005</v>
      </c>
      <c r="G652" s="10">
        <v>597874.80000000005</v>
      </c>
    </row>
    <row r="653" spans="1:7" ht="20.100000000000001" customHeight="1">
      <c r="A653" s="6" t="s">
        <v>1344</v>
      </c>
      <c r="B653" s="20" t="s">
        <v>874</v>
      </c>
      <c r="C653" s="20"/>
      <c r="D653" s="6" t="s">
        <v>422</v>
      </c>
      <c r="E653" s="10">
        <v>1</v>
      </c>
      <c r="F653" s="10">
        <v>1863439.57</v>
      </c>
      <c r="G653" s="10">
        <v>1863439.57</v>
      </c>
    </row>
    <row r="654" spans="1:7" ht="39.950000000000003" customHeight="1">
      <c r="A654" s="6" t="s">
        <v>1345</v>
      </c>
      <c r="B654" s="20" t="s">
        <v>1346</v>
      </c>
      <c r="C654" s="20"/>
      <c r="D654" s="6" t="s">
        <v>422</v>
      </c>
      <c r="E654" s="10">
        <v>1</v>
      </c>
      <c r="F654" s="10">
        <v>918960.77</v>
      </c>
      <c r="G654" s="10">
        <v>918960.77</v>
      </c>
    </row>
    <row r="655" spans="1:7" ht="99.95" customHeight="1">
      <c r="A655" s="6" t="s">
        <v>1347</v>
      </c>
      <c r="B655" s="20" t="s">
        <v>1348</v>
      </c>
      <c r="C655" s="20"/>
      <c r="D655" s="6" t="s">
        <v>422</v>
      </c>
      <c r="E655" s="10">
        <v>1</v>
      </c>
      <c r="F655" s="10">
        <v>669700</v>
      </c>
      <c r="G655" s="10">
        <v>669700</v>
      </c>
    </row>
    <row r="656" spans="1:7" ht="80.099999999999994" customHeight="1">
      <c r="A656" s="6" t="s">
        <v>1349</v>
      </c>
      <c r="B656" s="20" t="s">
        <v>1327</v>
      </c>
      <c r="C656" s="20"/>
      <c r="D656" s="6" t="s">
        <v>422</v>
      </c>
      <c r="E656" s="10">
        <v>1</v>
      </c>
      <c r="F656" s="10">
        <v>1250000</v>
      </c>
      <c r="G656" s="10">
        <v>1250000</v>
      </c>
    </row>
    <row r="657" spans="1:7" ht="60" customHeight="1">
      <c r="A657" s="6" t="s">
        <v>1350</v>
      </c>
      <c r="B657" s="20" t="s">
        <v>1351</v>
      </c>
      <c r="C657" s="20"/>
      <c r="D657" s="6" t="s">
        <v>422</v>
      </c>
      <c r="E657" s="10">
        <v>1</v>
      </c>
      <c r="F657" s="10">
        <v>52500</v>
      </c>
      <c r="G657" s="10">
        <v>52500</v>
      </c>
    </row>
    <row r="658" spans="1:7" ht="120" customHeight="1">
      <c r="A658" s="6" t="s">
        <v>1352</v>
      </c>
      <c r="B658" s="20" t="s">
        <v>1353</v>
      </c>
      <c r="C658" s="20"/>
      <c r="D658" s="6" t="s">
        <v>422</v>
      </c>
      <c r="E658" s="10">
        <v>1</v>
      </c>
      <c r="F658" s="10">
        <v>12595000</v>
      </c>
      <c r="G658" s="10">
        <v>12595000</v>
      </c>
    </row>
    <row r="659" spans="1:7" ht="99.95" customHeight="1">
      <c r="A659" s="6" t="s">
        <v>1354</v>
      </c>
      <c r="B659" s="20" t="s">
        <v>1355</v>
      </c>
      <c r="C659" s="20"/>
      <c r="D659" s="6" t="s">
        <v>422</v>
      </c>
      <c r="E659" s="10">
        <v>1</v>
      </c>
      <c r="F659" s="10">
        <v>4410000</v>
      </c>
      <c r="G659" s="10">
        <v>4410000</v>
      </c>
    </row>
    <row r="660" spans="1:7" ht="99.95" customHeight="1">
      <c r="A660" s="6" t="s">
        <v>1356</v>
      </c>
      <c r="B660" s="20" t="s">
        <v>1357</v>
      </c>
      <c r="C660" s="20"/>
      <c r="D660" s="6" t="s">
        <v>422</v>
      </c>
      <c r="E660" s="10">
        <v>1</v>
      </c>
      <c r="F660" s="10">
        <v>11725000</v>
      </c>
      <c r="G660" s="10">
        <v>11725000</v>
      </c>
    </row>
    <row r="661" spans="1:7" ht="80.099999999999994" customHeight="1">
      <c r="A661" s="6" t="s">
        <v>1358</v>
      </c>
      <c r="B661" s="20" t="s">
        <v>1359</v>
      </c>
      <c r="C661" s="20"/>
      <c r="D661" s="6" t="s">
        <v>422</v>
      </c>
      <c r="E661" s="10">
        <v>1</v>
      </c>
      <c r="F661" s="10">
        <v>286900</v>
      </c>
      <c r="G661" s="10">
        <v>286900</v>
      </c>
    </row>
    <row r="662" spans="1:7" ht="60" customHeight="1">
      <c r="A662" s="6" t="s">
        <v>1360</v>
      </c>
      <c r="B662" s="20" t="s">
        <v>1351</v>
      </c>
      <c r="C662" s="20"/>
      <c r="D662" s="6" t="s">
        <v>422</v>
      </c>
      <c r="E662" s="10">
        <v>1</v>
      </c>
      <c r="F662" s="10">
        <v>210000</v>
      </c>
      <c r="G662" s="10">
        <v>210000</v>
      </c>
    </row>
    <row r="663" spans="1:7" ht="99.95" customHeight="1">
      <c r="A663" s="6" t="s">
        <v>1361</v>
      </c>
      <c r="B663" s="20" t="s">
        <v>1362</v>
      </c>
      <c r="C663" s="20"/>
      <c r="D663" s="6" t="s">
        <v>422</v>
      </c>
      <c r="E663" s="10">
        <v>1</v>
      </c>
      <c r="F663" s="10">
        <v>520000</v>
      </c>
      <c r="G663" s="10">
        <v>520000</v>
      </c>
    </row>
    <row r="664" spans="1:7" ht="99.95" customHeight="1">
      <c r="A664" s="6" t="s">
        <v>1363</v>
      </c>
      <c r="B664" s="20" t="s">
        <v>1364</v>
      </c>
      <c r="C664" s="20"/>
      <c r="D664" s="6" t="s">
        <v>422</v>
      </c>
      <c r="E664" s="10">
        <v>1</v>
      </c>
      <c r="F664" s="10">
        <v>420000</v>
      </c>
      <c r="G664" s="10">
        <v>420000</v>
      </c>
    </row>
    <row r="665" spans="1:7" ht="80.099999999999994" customHeight="1">
      <c r="A665" s="6" t="s">
        <v>1365</v>
      </c>
      <c r="B665" s="20" t="s">
        <v>1366</v>
      </c>
      <c r="C665" s="20"/>
      <c r="D665" s="6" t="s">
        <v>422</v>
      </c>
      <c r="E665" s="10">
        <v>1</v>
      </c>
      <c r="F665" s="10">
        <v>120000</v>
      </c>
      <c r="G665" s="10">
        <v>120000</v>
      </c>
    </row>
    <row r="666" spans="1:7" ht="99.95" customHeight="1">
      <c r="A666" s="6" t="s">
        <v>1367</v>
      </c>
      <c r="B666" s="20" t="s">
        <v>1368</v>
      </c>
      <c r="C666" s="20"/>
      <c r="D666" s="6" t="s">
        <v>422</v>
      </c>
      <c r="E666" s="10">
        <v>1</v>
      </c>
      <c r="F666" s="10">
        <v>2940000</v>
      </c>
      <c r="G666" s="10">
        <v>2940000</v>
      </c>
    </row>
    <row r="667" spans="1:7" ht="60" customHeight="1">
      <c r="A667" s="6" t="s">
        <v>1369</v>
      </c>
      <c r="B667" s="20" t="s">
        <v>1370</v>
      </c>
      <c r="C667" s="20"/>
      <c r="D667" s="6" t="s">
        <v>422</v>
      </c>
      <c r="E667" s="10">
        <v>1</v>
      </c>
      <c r="F667" s="10">
        <v>18042000</v>
      </c>
      <c r="G667" s="10">
        <v>18042000</v>
      </c>
    </row>
    <row r="668" spans="1:7" ht="20.100000000000001" customHeight="1">
      <c r="A668" s="6" t="s">
        <v>1371</v>
      </c>
      <c r="B668" s="20" t="s">
        <v>874</v>
      </c>
      <c r="C668" s="20"/>
      <c r="D668" s="6" t="s">
        <v>422</v>
      </c>
      <c r="E668" s="10">
        <v>1</v>
      </c>
      <c r="F668" s="10">
        <v>589230</v>
      </c>
      <c r="G668" s="10">
        <v>589230</v>
      </c>
    </row>
    <row r="669" spans="1:7" ht="120" customHeight="1">
      <c r="A669" s="6" t="s">
        <v>1372</v>
      </c>
      <c r="B669" s="20" t="s">
        <v>1373</v>
      </c>
      <c r="C669" s="20"/>
      <c r="D669" s="6" t="s">
        <v>422</v>
      </c>
      <c r="E669" s="10">
        <v>1</v>
      </c>
      <c r="F669" s="10">
        <v>24745332.280000001</v>
      </c>
      <c r="G669" s="10">
        <v>24745332.280000001</v>
      </c>
    </row>
    <row r="670" spans="1:7" ht="20.100000000000001" customHeight="1">
      <c r="A670" s="6" t="s">
        <v>1374</v>
      </c>
      <c r="B670" s="20" t="s">
        <v>874</v>
      </c>
      <c r="C670" s="20"/>
      <c r="D670" s="6" t="s">
        <v>812</v>
      </c>
      <c r="E670" s="10">
        <v>1</v>
      </c>
      <c r="F670" s="10">
        <v>2325093.37</v>
      </c>
      <c r="G670" s="10">
        <v>2325093.37</v>
      </c>
    </row>
    <row r="671" spans="1:7" ht="20.100000000000001" customHeight="1">
      <c r="A671" s="6" t="s">
        <v>1375</v>
      </c>
      <c r="B671" s="20" t="s">
        <v>1376</v>
      </c>
      <c r="C671" s="20"/>
      <c r="D671" s="6" t="s">
        <v>812</v>
      </c>
      <c r="E671" s="10">
        <v>1</v>
      </c>
      <c r="F671" s="10">
        <v>1629865.98</v>
      </c>
      <c r="G671" s="10">
        <v>1629865.98</v>
      </c>
    </row>
    <row r="672" spans="1:7" ht="24.95" customHeight="1">
      <c r="A672" s="28" t="s">
        <v>697</v>
      </c>
      <c r="B672" s="28"/>
      <c r="C672" s="28"/>
      <c r="D672" s="28"/>
      <c r="E672" s="28"/>
      <c r="F672" s="28"/>
      <c r="G672" s="12">
        <f>SUM(G607:G671)</f>
        <v>548177458.10000002</v>
      </c>
    </row>
    <row r="673" spans="1:7" ht="24.95" customHeight="1"/>
    <row r="674" spans="1:7" ht="20.100000000000001" customHeight="1">
      <c r="A674" s="26" t="s">
        <v>446</v>
      </c>
      <c r="B674" s="26"/>
      <c r="C674" s="27" t="s">
        <v>261</v>
      </c>
      <c r="D674" s="27"/>
      <c r="E674" s="27"/>
      <c r="F674" s="27"/>
      <c r="G674" s="27"/>
    </row>
    <row r="675" spans="1:7" ht="20.100000000000001" customHeight="1">
      <c r="A675" s="26" t="s">
        <v>447</v>
      </c>
      <c r="B675" s="26"/>
      <c r="C675" s="27" t="s">
        <v>699</v>
      </c>
      <c r="D675" s="27"/>
      <c r="E675" s="27"/>
      <c r="F675" s="27"/>
      <c r="G675" s="27"/>
    </row>
    <row r="676" spans="1:7" ht="15" customHeight="1"/>
    <row r="677" spans="1:7" ht="24.95" customHeight="1">
      <c r="A677" s="17" t="s">
        <v>878</v>
      </c>
      <c r="B677" s="17"/>
      <c r="C677" s="17"/>
      <c r="D677" s="17"/>
      <c r="E677" s="17"/>
      <c r="F677" s="17"/>
      <c r="G677" s="17"/>
    </row>
    <row r="678" spans="1:7" ht="15" customHeight="1"/>
    <row r="679" spans="1:7" ht="50.1" customHeight="1">
      <c r="A679" s="6" t="s">
        <v>359</v>
      </c>
      <c r="B679" s="19" t="s">
        <v>759</v>
      </c>
      <c r="C679" s="19"/>
      <c r="D679" s="6" t="s">
        <v>807</v>
      </c>
      <c r="E679" s="6" t="s">
        <v>808</v>
      </c>
      <c r="F679" s="6" t="s">
        <v>809</v>
      </c>
      <c r="G679" s="6" t="s">
        <v>810</v>
      </c>
    </row>
    <row r="680" spans="1:7" ht="15" customHeight="1">
      <c r="A680" s="6">
        <v>1</v>
      </c>
      <c r="B680" s="19">
        <v>2</v>
      </c>
      <c r="C680" s="19"/>
      <c r="D680" s="6">
        <v>3</v>
      </c>
      <c r="E680" s="6">
        <v>4</v>
      </c>
      <c r="F680" s="6">
        <v>5</v>
      </c>
      <c r="G680" s="6">
        <v>6</v>
      </c>
    </row>
    <row r="681" spans="1:7" ht="20.100000000000001" customHeight="1">
      <c r="A681" s="6" t="s">
        <v>1377</v>
      </c>
      <c r="B681" s="20" t="s">
        <v>891</v>
      </c>
      <c r="C681" s="20"/>
      <c r="D681" s="6" t="s">
        <v>422</v>
      </c>
      <c r="E681" s="10">
        <v>1</v>
      </c>
      <c r="F681" s="10">
        <v>25580969.25</v>
      </c>
      <c r="G681" s="10">
        <v>25580969.25</v>
      </c>
    </row>
    <row r="682" spans="1:7" ht="39.950000000000003" customHeight="1">
      <c r="A682" s="6" t="s">
        <v>1378</v>
      </c>
      <c r="B682" s="20" t="s">
        <v>1379</v>
      </c>
      <c r="C682" s="20"/>
      <c r="D682" s="6" t="s">
        <v>422</v>
      </c>
      <c r="E682" s="10">
        <v>1</v>
      </c>
      <c r="F682" s="10">
        <v>599760</v>
      </c>
      <c r="G682" s="10">
        <v>599760</v>
      </c>
    </row>
    <row r="683" spans="1:7" ht="39.950000000000003" customHeight="1">
      <c r="A683" s="6" t="s">
        <v>1380</v>
      </c>
      <c r="B683" s="20" t="s">
        <v>1381</v>
      </c>
      <c r="C683" s="20"/>
      <c r="D683" s="6" t="s">
        <v>422</v>
      </c>
      <c r="E683" s="10">
        <v>1</v>
      </c>
      <c r="F683" s="10">
        <v>1900000</v>
      </c>
      <c r="G683" s="10">
        <v>1900000</v>
      </c>
    </row>
    <row r="684" spans="1:7" ht="39.950000000000003" customHeight="1">
      <c r="A684" s="6" t="s">
        <v>1382</v>
      </c>
      <c r="B684" s="20" t="s">
        <v>1383</v>
      </c>
      <c r="C684" s="20"/>
      <c r="D684" s="6" t="s">
        <v>422</v>
      </c>
      <c r="E684" s="10">
        <v>1</v>
      </c>
      <c r="F684" s="10">
        <v>957876</v>
      </c>
      <c r="G684" s="10">
        <v>957876</v>
      </c>
    </row>
    <row r="685" spans="1:7" ht="20.100000000000001" customHeight="1">
      <c r="A685" s="6" t="s">
        <v>333</v>
      </c>
      <c r="B685" s="20" t="s">
        <v>891</v>
      </c>
      <c r="C685" s="20"/>
      <c r="D685" s="6" t="s">
        <v>422</v>
      </c>
      <c r="E685" s="10">
        <v>1</v>
      </c>
      <c r="F685" s="10">
        <v>3593348</v>
      </c>
      <c r="G685" s="10">
        <v>3593348</v>
      </c>
    </row>
    <row r="686" spans="1:7" ht="39.950000000000003" customHeight="1">
      <c r="A686" s="6" t="s">
        <v>1384</v>
      </c>
      <c r="B686" s="20" t="s">
        <v>1385</v>
      </c>
      <c r="C686" s="20"/>
      <c r="D686" s="6" t="s">
        <v>422</v>
      </c>
      <c r="E686" s="10">
        <v>1</v>
      </c>
      <c r="F686" s="10">
        <v>1080000</v>
      </c>
      <c r="G686" s="10">
        <v>1080000</v>
      </c>
    </row>
    <row r="687" spans="1:7" ht="39.950000000000003" customHeight="1">
      <c r="A687" s="6" t="s">
        <v>1386</v>
      </c>
      <c r="B687" s="20" t="s">
        <v>1387</v>
      </c>
      <c r="C687" s="20"/>
      <c r="D687" s="6" t="s">
        <v>422</v>
      </c>
      <c r="E687" s="10">
        <v>1</v>
      </c>
      <c r="F687" s="10">
        <v>88891309.680000007</v>
      </c>
      <c r="G687" s="10">
        <v>88891309.680000007</v>
      </c>
    </row>
    <row r="688" spans="1:7" ht="60" customHeight="1">
      <c r="A688" s="6" t="s">
        <v>1388</v>
      </c>
      <c r="B688" s="20" t="s">
        <v>1389</v>
      </c>
      <c r="C688" s="20"/>
      <c r="D688" s="6" t="s">
        <v>422</v>
      </c>
      <c r="E688" s="10">
        <v>1</v>
      </c>
      <c r="F688" s="10">
        <v>583700</v>
      </c>
      <c r="G688" s="10">
        <v>583700</v>
      </c>
    </row>
    <row r="689" spans="1:7" ht="39.950000000000003" customHeight="1">
      <c r="A689" s="6" t="s">
        <v>1390</v>
      </c>
      <c r="B689" s="20" t="s">
        <v>1391</v>
      </c>
      <c r="C689" s="20"/>
      <c r="D689" s="6" t="s">
        <v>422</v>
      </c>
      <c r="E689" s="10">
        <v>2</v>
      </c>
      <c r="F689" s="10">
        <v>2270</v>
      </c>
      <c r="G689" s="10">
        <v>4540</v>
      </c>
    </row>
    <row r="690" spans="1:7" ht="24.95" customHeight="1">
      <c r="A690" s="28" t="s">
        <v>697</v>
      </c>
      <c r="B690" s="28"/>
      <c r="C690" s="28"/>
      <c r="D690" s="28"/>
      <c r="E690" s="28"/>
      <c r="F690" s="28"/>
      <c r="G690" s="12">
        <f>SUM(G681:G689)</f>
        <v>123191502.93000001</v>
      </c>
    </row>
    <row r="691" spans="1:7" ht="24.95" customHeight="1"/>
    <row r="692" spans="1:7" ht="20.100000000000001" customHeight="1">
      <c r="A692" s="26" t="s">
        <v>446</v>
      </c>
      <c r="B692" s="26"/>
      <c r="C692" s="27" t="s">
        <v>261</v>
      </c>
      <c r="D692" s="27"/>
      <c r="E692" s="27"/>
      <c r="F692" s="27"/>
      <c r="G692" s="27"/>
    </row>
    <row r="693" spans="1:7" ht="20.100000000000001" customHeight="1">
      <c r="A693" s="26" t="s">
        <v>447</v>
      </c>
      <c r="B693" s="26"/>
      <c r="C693" s="27" t="s">
        <v>699</v>
      </c>
      <c r="D693" s="27"/>
      <c r="E693" s="27"/>
      <c r="F693" s="27"/>
      <c r="G693" s="27"/>
    </row>
    <row r="694" spans="1:7" ht="15" customHeight="1"/>
    <row r="695" spans="1:7" ht="24.95" customHeight="1">
      <c r="A695" s="17" t="s">
        <v>1171</v>
      </c>
      <c r="B695" s="17"/>
      <c r="C695" s="17"/>
      <c r="D695" s="17"/>
      <c r="E695" s="17"/>
      <c r="F695" s="17"/>
      <c r="G695" s="17"/>
    </row>
    <row r="696" spans="1:7" ht="15" customHeight="1"/>
    <row r="697" spans="1:7" ht="50.1" customHeight="1">
      <c r="A697" s="6" t="s">
        <v>359</v>
      </c>
      <c r="B697" s="19" t="s">
        <v>759</v>
      </c>
      <c r="C697" s="19"/>
      <c r="D697" s="6" t="s">
        <v>807</v>
      </c>
      <c r="E697" s="6" t="s">
        <v>808</v>
      </c>
      <c r="F697" s="6" t="s">
        <v>809</v>
      </c>
      <c r="G697" s="6" t="s">
        <v>810</v>
      </c>
    </row>
    <row r="698" spans="1:7" ht="15" customHeight="1">
      <c r="A698" s="6">
        <v>1</v>
      </c>
      <c r="B698" s="19">
        <v>2</v>
      </c>
      <c r="C698" s="19"/>
      <c r="D698" s="6">
        <v>3</v>
      </c>
      <c r="E698" s="6">
        <v>4</v>
      </c>
      <c r="F698" s="6">
        <v>5</v>
      </c>
      <c r="G698" s="6">
        <v>6</v>
      </c>
    </row>
    <row r="699" spans="1:7" ht="20.100000000000001" customHeight="1">
      <c r="A699" s="6" t="s">
        <v>1392</v>
      </c>
      <c r="B699" s="20" t="s">
        <v>1175</v>
      </c>
      <c r="C699" s="20"/>
      <c r="D699" s="6" t="s">
        <v>422</v>
      </c>
      <c r="E699" s="10">
        <v>1</v>
      </c>
      <c r="F699" s="10">
        <v>700000</v>
      </c>
      <c r="G699" s="10">
        <v>700000</v>
      </c>
    </row>
    <row r="700" spans="1:7" ht="20.100000000000001" customHeight="1">
      <c r="A700" s="6" t="s">
        <v>1393</v>
      </c>
      <c r="B700" s="20" t="s">
        <v>1175</v>
      </c>
      <c r="C700" s="20"/>
      <c r="D700" s="6" t="s">
        <v>422</v>
      </c>
      <c r="E700" s="10">
        <v>1</v>
      </c>
      <c r="F700" s="10">
        <v>50976</v>
      </c>
      <c r="G700" s="10">
        <v>50976</v>
      </c>
    </row>
    <row r="701" spans="1:7" ht="20.100000000000001" customHeight="1">
      <c r="A701" s="6" t="s">
        <v>336</v>
      </c>
      <c r="B701" s="20" t="s">
        <v>1394</v>
      </c>
      <c r="C701" s="20"/>
      <c r="D701" s="6" t="s">
        <v>422</v>
      </c>
      <c r="E701" s="10">
        <v>1</v>
      </c>
      <c r="F701" s="10">
        <v>4556975.68</v>
      </c>
      <c r="G701" s="10">
        <v>4556975.68</v>
      </c>
    </row>
    <row r="702" spans="1:7" ht="20.100000000000001" customHeight="1">
      <c r="A702" s="6" t="s">
        <v>1395</v>
      </c>
      <c r="B702" s="20" t="s">
        <v>1396</v>
      </c>
      <c r="C702" s="20"/>
      <c r="D702" s="6" t="s">
        <v>422</v>
      </c>
      <c r="E702" s="10">
        <v>1</v>
      </c>
      <c r="F702" s="10">
        <v>2112740</v>
      </c>
      <c r="G702" s="10">
        <v>2112740</v>
      </c>
    </row>
    <row r="703" spans="1:7" ht="39.950000000000003" customHeight="1">
      <c r="A703" s="6" t="s">
        <v>1397</v>
      </c>
      <c r="B703" s="20" t="s">
        <v>1398</v>
      </c>
      <c r="C703" s="20"/>
      <c r="D703" s="6" t="s">
        <v>422</v>
      </c>
      <c r="E703" s="10">
        <v>1</v>
      </c>
      <c r="F703" s="10">
        <v>1100000</v>
      </c>
      <c r="G703" s="10">
        <v>1100000</v>
      </c>
    </row>
    <row r="704" spans="1:7" ht="20.100000000000001" customHeight="1">
      <c r="A704" s="6" t="s">
        <v>1399</v>
      </c>
      <c r="B704" s="20" t="s">
        <v>1400</v>
      </c>
      <c r="C704" s="20"/>
      <c r="D704" s="6" t="s">
        <v>422</v>
      </c>
      <c r="E704" s="10">
        <v>1</v>
      </c>
      <c r="F704" s="10">
        <v>194850</v>
      </c>
      <c r="G704" s="10">
        <v>194850</v>
      </c>
    </row>
    <row r="705" spans="1:7" ht="39.950000000000003" customHeight="1">
      <c r="A705" s="6" t="s">
        <v>1401</v>
      </c>
      <c r="B705" s="20" t="s">
        <v>1402</v>
      </c>
      <c r="C705" s="20"/>
      <c r="D705" s="6" t="s">
        <v>422</v>
      </c>
      <c r="E705" s="10">
        <v>1</v>
      </c>
      <c r="F705" s="10">
        <v>600418.1</v>
      </c>
      <c r="G705" s="10">
        <v>600418.1</v>
      </c>
    </row>
    <row r="706" spans="1:7" ht="39.950000000000003" customHeight="1">
      <c r="A706" s="6" t="s">
        <v>1403</v>
      </c>
      <c r="B706" s="20" t="s">
        <v>1404</v>
      </c>
      <c r="C706" s="20"/>
      <c r="D706" s="6" t="s">
        <v>422</v>
      </c>
      <c r="E706" s="10">
        <v>1</v>
      </c>
      <c r="F706" s="10">
        <v>65000</v>
      </c>
      <c r="G706" s="10">
        <v>65000</v>
      </c>
    </row>
    <row r="707" spans="1:7" ht="20.100000000000001" customHeight="1">
      <c r="A707" s="6" t="s">
        <v>1405</v>
      </c>
      <c r="B707" s="20" t="s">
        <v>1175</v>
      </c>
      <c r="C707" s="20"/>
      <c r="D707" s="6" t="s">
        <v>422</v>
      </c>
      <c r="E707" s="10">
        <v>1</v>
      </c>
      <c r="F707" s="10">
        <v>6815090.1399999997</v>
      </c>
      <c r="G707" s="10">
        <v>6815090.1399999997</v>
      </c>
    </row>
    <row r="708" spans="1:7" ht="24.95" customHeight="1">
      <c r="A708" s="28" t="s">
        <v>697</v>
      </c>
      <c r="B708" s="28"/>
      <c r="C708" s="28"/>
      <c r="D708" s="28"/>
      <c r="E708" s="28"/>
      <c r="F708" s="28"/>
      <c r="G708" s="12">
        <f>SUM(G699:G707)</f>
        <v>16196049.919999998</v>
      </c>
    </row>
    <row r="709" spans="1:7" ht="24.95" customHeight="1"/>
    <row r="710" spans="1:7" ht="20.100000000000001" customHeight="1">
      <c r="A710" s="26" t="s">
        <v>446</v>
      </c>
      <c r="B710" s="26"/>
      <c r="C710" s="27" t="s">
        <v>261</v>
      </c>
      <c r="D710" s="27"/>
      <c r="E710" s="27"/>
      <c r="F710" s="27"/>
      <c r="G710" s="27"/>
    </row>
    <row r="711" spans="1:7" ht="20.100000000000001" customHeight="1">
      <c r="A711" s="26" t="s">
        <v>447</v>
      </c>
      <c r="B711" s="26"/>
      <c r="C711" s="27" t="s">
        <v>699</v>
      </c>
      <c r="D711" s="27"/>
      <c r="E711" s="27"/>
      <c r="F711" s="27"/>
      <c r="G711" s="27"/>
    </row>
    <row r="712" spans="1:7" ht="15" customHeight="1"/>
    <row r="713" spans="1:7" ht="24.95" customHeight="1">
      <c r="A713" s="17" t="s">
        <v>899</v>
      </c>
      <c r="B713" s="17"/>
      <c r="C713" s="17"/>
      <c r="D713" s="17"/>
      <c r="E713" s="17"/>
      <c r="F713" s="17"/>
      <c r="G713" s="17"/>
    </row>
    <row r="714" spans="1:7" ht="15" customHeight="1"/>
    <row r="715" spans="1:7" ht="50.1" customHeight="1">
      <c r="A715" s="6" t="s">
        <v>359</v>
      </c>
      <c r="B715" s="19" t="s">
        <v>759</v>
      </c>
      <c r="C715" s="19"/>
      <c r="D715" s="6" t="s">
        <v>807</v>
      </c>
      <c r="E715" s="6" t="s">
        <v>808</v>
      </c>
      <c r="F715" s="6" t="s">
        <v>809</v>
      </c>
      <c r="G715" s="6" t="s">
        <v>810</v>
      </c>
    </row>
    <row r="716" spans="1:7" ht="15" customHeight="1">
      <c r="A716" s="6">
        <v>1</v>
      </c>
      <c r="B716" s="19">
        <v>2</v>
      </c>
      <c r="C716" s="19"/>
      <c r="D716" s="6">
        <v>3</v>
      </c>
      <c r="E716" s="6">
        <v>4</v>
      </c>
      <c r="F716" s="6">
        <v>5</v>
      </c>
      <c r="G716" s="6">
        <v>6</v>
      </c>
    </row>
    <row r="717" spans="1:7" ht="60" customHeight="1">
      <c r="A717" s="6" t="s">
        <v>1406</v>
      </c>
      <c r="B717" s="20" t="s">
        <v>1407</v>
      </c>
      <c r="C717" s="20"/>
      <c r="D717" s="6" t="s">
        <v>422</v>
      </c>
      <c r="E717" s="10">
        <v>1</v>
      </c>
      <c r="F717" s="10">
        <v>5530</v>
      </c>
      <c r="G717" s="10">
        <v>5530</v>
      </c>
    </row>
    <row r="718" spans="1:7" ht="20.100000000000001" customHeight="1">
      <c r="A718" s="6" t="s">
        <v>1408</v>
      </c>
      <c r="B718" s="20" t="s">
        <v>910</v>
      </c>
      <c r="C718" s="20"/>
      <c r="D718" s="6" t="s">
        <v>422</v>
      </c>
      <c r="E718" s="10">
        <v>1</v>
      </c>
      <c r="F718" s="10">
        <v>4250</v>
      </c>
      <c r="G718" s="10">
        <v>4250</v>
      </c>
    </row>
    <row r="719" spans="1:7" ht="39.950000000000003" customHeight="1">
      <c r="A719" s="6" t="s">
        <v>1409</v>
      </c>
      <c r="B719" s="20" t="s">
        <v>1410</v>
      </c>
      <c r="C719" s="20"/>
      <c r="D719" s="6" t="s">
        <v>422</v>
      </c>
      <c r="E719" s="10">
        <v>20</v>
      </c>
      <c r="F719" s="10">
        <v>4450</v>
      </c>
      <c r="G719" s="10">
        <v>89000</v>
      </c>
    </row>
    <row r="720" spans="1:7" ht="24.95" customHeight="1">
      <c r="A720" s="28" t="s">
        <v>697</v>
      </c>
      <c r="B720" s="28"/>
      <c r="C720" s="28"/>
      <c r="D720" s="28"/>
      <c r="E720" s="28"/>
      <c r="F720" s="28"/>
      <c r="G720" s="12">
        <f>SUM(G717:G719)</f>
        <v>98780</v>
      </c>
    </row>
    <row r="721" spans="1:7" ht="24.95" customHeight="1"/>
    <row r="722" spans="1:7" ht="20.100000000000001" customHeight="1">
      <c r="A722" s="26" t="s">
        <v>446</v>
      </c>
      <c r="B722" s="26"/>
      <c r="C722" s="27" t="s">
        <v>327</v>
      </c>
      <c r="D722" s="27"/>
      <c r="E722" s="27"/>
      <c r="F722" s="27"/>
      <c r="G722" s="27"/>
    </row>
    <row r="723" spans="1:7" ht="20.100000000000001" customHeight="1">
      <c r="A723" s="26" t="s">
        <v>447</v>
      </c>
      <c r="B723" s="26"/>
      <c r="C723" s="27" t="s">
        <v>723</v>
      </c>
      <c r="D723" s="27"/>
      <c r="E723" s="27"/>
      <c r="F723" s="27"/>
      <c r="G723" s="27"/>
    </row>
    <row r="724" spans="1:7" ht="15" customHeight="1"/>
    <row r="725" spans="1:7" ht="24.95" customHeight="1">
      <c r="A725" s="17" t="s">
        <v>823</v>
      </c>
      <c r="B725" s="17"/>
      <c r="C725" s="17"/>
      <c r="D725" s="17"/>
      <c r="E725" s="17"/>
      <c r="F725" s="17"/>
      <c r="G725" s="17"/>
    </row>
    <row r="726" spans="1:7" ht="15" customHeight="1"/>
    <row r="727" spans="1:7" ht="50.1" customHeight="1">
      <c r="A727" s="6" t="s">
        <v>359</v>
      </c>
      <c r="B727" s="19" t="s">
        <v>759</v>
      </c>
      <c r="C727" s="19"/>
      <c r="D727" s="6" t="s">
        <v>807</v>
      </c>
      <c r="E727" s="6" t="s">
        <v>808</v>
      </c>
      <c r="F727" s="6" t="s">
        <v>809</v>
      </c>
      <c r="G727" s="6" t="s">
        <v>810</v>
      </c>
    </row>
    <row r="728" spans="1:7" ht="15" customHeight="1">
      <c r="A728" s="6">
        <v>1</v>
      </c>
      <c r="B728" s="19">
        <v>2</v>
      </c>
      <c r="C728" s="19"/>
      <c r="D728" s="6">
        <v>3</v>
      </c>
      <c r="E728" s="6">
        <v>4</v>
      </c>
      <c r="F728" s="6">
        <v>5</v>
      </c>
      <c r="G728" s="6">
        <v>6</v>
      </c>
    </row>
    <row r="729" spans="1:7" ht="39.950000000000003" customHeight="1">
      <c r="A729" s="6" t="s">
        <v>464</v>
      </c>
      <c r="B729" s="20" t="s">
        <v>1411</v>
      </c>
      <c r="C729" s="20"/>
      <c r="D729" s="6" t="s">
        <v>812</v>
      </c>
      <c r="E729" s="10">
        <v>1</v>
      </c>
      <c r="F729" s="10">
        <v>1159231.17</v>
      </c>
      <c r="G729" s="10">
        <v>1159231.17</v>
      </c>
    </row>
    <row r="730" spans="1:7" ht="39.950000000000003" customHeight="1">
      <c r="A730" s="6" t="s">
        <v>496</v>
      </c>
      <c r="B730" s="20" t="s">
        <v>1412</v>
      </c>
      <c r="C730" s="20"/>
      <c r="D730" s="6" t="s">
        <v>812</v>
      </c>
      <c r="E730" s="10">
        <v>1</v>
      </c>
      <c r="F730" s="10">
        <v>954500</v>
      </c>
      <c r="G730" s="10">
        <v>954500</v>
      </c>
    </row>
    <row r="731" spans="1:7" ht="39.950000000000003" customHeight="1">
      <c r="A731" s="6" t="s">
        <v>572</v>
      </c>
      <c r="B731" s="20" t="s">
        <v>1413</v>
      </c>
      <c r="C731" s="20"/>
      <c r="D731" s="6" t="s">
        <v>961</v>
      </c>
      <c r="E731" s="10">
        <v>1</v>
      </c>
      <c r="F731" s="10">
        <v>14900</v>
      </c>
      <c r="G731" s="10">
        <v>14900</v>
      </c>
    </row>
    <row r="732" spans="1:7" ht="24.95" customHeight="1">
      <c r="A732" s="28" t="s">
        <v>697</v>
      </c>
      <c r="B732" s="28"/>
      <c r="C732" s="28"/>
      <c r="D732" s="28"/>
      <c r="E732" s="28"/>
      <c r="F732" s="28"/>
      <c r="G732" s="12">
        <f>SUM(G729:G731)</f>
        <v>2128631.17</v>
      </c>
    </row>
    <row r="733" spans="1:7" ht="24.95" customHeight="1"/>
    <row r="734" spans="1:7" ht="20.100000000000001" customHeight="1">
      <c r="A734" s="26" t="s">
        <v>446</v>
      </c>
      <c r="B734" s="26"/>
      <c r="C734" s="27" t="s">
        <v>327</v>
      </c>
      <c r="D734" s="27"/>
      <c r="E734" s="27"/>
      <c r="F734" s="27"/>
      <c r="G734" s="27"/>
    </row>
    <row r="735" spans="1:7" ht="20.100000000000001" customHeight="1">
      <c r="A735" s="26" t="s">
        <v>447</v>
      </c>
      <c r="B735" s="26"/>
      <c r="C735" s="27" t="s">
        <v>448</v>
      </c>
      <c r="D735" s="27"/>
      <c r="E735" s="27"/>
      <c r="F735" s="27"/>
      <c r="G735" s="27"/>
    </row>
    <row r="736" spans="1:7" ht="15" customHeight="1"/>
    <row r="737" spans="1:7" ht="24.95" customHeight="1">
      <c r="A737" s="17" t="s">
        <v>823</v>
      </c>
      <c r="B737" s="17"/>
      <c r="C737" s="17"/>
      <c r="D737" s="17"/>
      <c r="E737" s="17"/>
      <c r="F737" s="17"/>
      <c r="G737" s="17"/>
    </row>
    <row r="738" spans="1:7" ht="15" customHeight="1"/>
    <row r="739" spans="1:7" ht="50.1" customHeight="1">
      <c r="A739" s="6" t="s">
        <v>359</v>
      </c>
      <c r="B739" s="19" t="s">
        <v>759</v>
      </c>
      <c r="C739" s="19"/>
      <c r="D739" s="6" t="s">
        <v>807</v>
      </c>
      <c r="E739" s="6" t="s">
        <v>808</v>
      </c>
      <c r="F739" s="6" t="s">
        <v>809</v>
      </c>
      <c r="G739" s="6" t="s">
        <v>810</v>
      </c>
    </row>
    <row r="740" spans="1:7" ht="15" customHeight="1">
      <c r="A740" s="6">
        <v>1</v>
      </c>
      <c r="B740" s="19">
        <v>2</v>
      </c>
      <c r="C740" s="19"/>
      <c r="D740" s="6">
        <v>3</v>
      </c>
      <c r="E740" s="6">
        <v>4</v>
      </c>
      <c r="F740" s="6">
        <v>5</v>
      </c>
      <c r="G740" s="6">
        <v>6</v>
      </c>
    </row>
    <row r="741" spans="1:7" ht="80.099999999999994" customHeight="1">
      <c r="A741" s="6" t="s">
        <v>668</v>
      </c>
      <c r="B741" s="20" t="s">
        <v>1414</v>
      </c>
      <c r="C741" s="20"/>
      <c r="D741" s="6" t="s">
        <v>812</v>
      </c>
      <c r="E741" s="10">
        <v>1</v>
      </c>
      <c r="F741" s="10">
        <v>3688172.35</v>
      </c>
      <c r="G741" s="10">
        <v>3688172.35</v>
      </c>
    </row>
    <row r="742" spans="1:7" ht="60" customHeight="1">
      <c r="A742" s="6" t="s">
        <v>670</v>
      </c>
      <c r="B742" s="20" t="s">
        <v>1415</v>
      </c>
      <c r="C742" s="20"/>
      <c r="D742" s="6" t="s">
        <v>812</v>
      </c>
      <c r="E742" s="10">
        <v>1</v>
      </c>
      <c r="F742" s="10">
        <v>1790784.97</v>
      </c>
      <c r="G742" s="10">
        <v>1790784.97</v>
      </c>
    </row>
    <row r="743" spans="1:7" ht="60" customHeight="1">
      <c r="A743" s="6" t="s">
        <v>672</v>
      </c>
      <c r="B743" s="20" t="s">
        <v>1416</v>
      </c>
      <c r="C743" s="20"/>
      <c r="D743" s="6" t="s">
        <v>812</v>
      </c>
      <c r="E743" s="10">
        <v>1</v>
      </c>
      <c r="F743" s="10">
        <v>1386000</v>
      </c>
      <c r="G743" s="10">
        <v>1386000</v>
      </c>
    </row>
    <row r="744" spans="1:7" ht="80.099999999999994" customHeight="1">
      <c r="A744" s="6" t="s">
        <v>60</v>
      </c>
      <c r="B744" s="20" t="s">
        <v>1417</v>
      </c>
      <c r="C744" s="20"/>
      <c r="D744" s="6" t="s">
        <v>812</v>
      </c>
      <c r="E744" s="10">
        <v>1</v>
      </c>
      <c r="F744" s="10">
        <v>5826600</v>
      </c>
      <c r="G744" s="10">
        <v>5826600</v>
      </c>
    </row>
    <row r="745" spans="1:7" ht="39.950000000000003" customHeight="1">
      <c r="A745" s="6" t="s">
        <v>1418</v>
      </c>
      <c r="B745" s="20" t="s">
        <v>1419</v>
      </c>
      <c r="C745" s="20"/>
      <c r="D745" s="6" t="s">
        <v>816</v>
      </c>
      <c r="E745" s="10">
        <v>1</v>
      </c>
      <c r="F745" s="10">
        <v>92024.42</v>
      </c>
      <c r="G745" s="10">
        <v>92024.42</v>
      </c>
    </row>
    <row r="746" spans="1:7" ht="39.950000000000003" customHeight="1">
      <c r="A746" s="6" t="s">
        <v>1420</v>
      </c>
      <c r="B746" s="20" t="s">
        <v>1419</v>
      </c>
      <c r="C746" s="20"/>
      <c r="D746" s="6" t="s">
        <v>816</v>
      </c>
      <c r="E746" s="10">
        <v>1</v>
      </c>
      <c r="F746" s="10">
        <v>667275.77</v>
      </c>
      <c r="G746" s="10">
        <v>667275.77</v>
      </c>
    </row>
    <row r="747" spans="1:7" ht="39.950000000000003" customHeight="1">
      <c r="A747" s="6" t="s">
        <v>1421</v>
      </c>
      <c r="B747" s="20" t="s">
        <v>1419</v>
      </c>
      <c r="C747" s="20"/>
      <c r="D747" s="6" t="s">
        <v>816</v>
      </c>
      <c r="E747" s="10">
        <v>1</v>
      </c>
      <c r="F747" s="10">
        <v>209182.02</v>
      </c>
      <c r="G747" s="10">
        <v>209182.02</v>
      </c>
    </row>
    <row r="748" spans="1:7" ht="39.950000000000003" customHeight="1">
      <c r="A748" s="6" t="s">
        <v>1422</v>
      </c>
      <c r="B748" s="20" t="s">
        <v>1423</v>
      </c>
      <c r="C748" s="20"/>
      <c r="D748" s="6" t="s">
        <v>816</v>
      </c>
      <c r="E748" s="10">
        <v>1</v>
      </c>
      <c r="F748" s="10">
        <v>81705.240000000005</v>
      </c>
      <c r="G748" s="10">
        <v>81705.240000000005</v>
      </c>
    </row>
    <row r="749" spans="1:7" ht="39.950000000000003" customHeight="1">
      <c r="A749" s="6" t="s">
        <v>1424</v>
      </c>
      <c r="B749" s="20" t="s">
        <v>1423</v>
      </c>
      <c r="C749" s="20"/>
      <c r="D749" s="6" t="s">
        <v>816</v>
      </c>
      <c r="E749" s="10">
        <v>1</v>
      </c>
      <c r="F749" s="10">
        <v>16862.8</v>
      </c>
      <c r="G749" s="10">
        <v>16862.8</v>
      </c>
    </row>
    <row r="750" spans="1:7" ht="20.100000000000001" customHeight="1">
      <c r="A750" s="6" t="s">
        <v>207</v>
      </c>
      <c r="B750" s="20" t="s">
        <v>941</v>
      </c>
      <c r="C750" s="20"/>
      <c r="D750" s="6" t="s">
        <v>422</v>
      </c>
      <c r="E750" s="10">
        <v>1</v>
      </c>
      <c r="F750" s="10">
        <v>23392.43</v>
      </c>
      <c r="G750" s="10">
        <v>23392.43</v>
      </c>
    </row>
    <row r="751" spans="1:7" ht="24.95" customHeight="1">
      <c r="A751" s="28" t="s">
        <v>697</v>
      </c>
      <c r="B751" s="28"/>
      <c r="C751" s="28"/>
      <c r="D751" s="28"/>
      <c r="E751" s="28"/>
      <c r="F751" s="28"/>
      <c r="G751" s="12">
        <f>SUM(G741:G750)</f>
        <v>13782000</v>
      </c>
    </row>
  </sheetData>
  <sheetProtection password="A711" sheet="1" objects="1" scenarios="1"/>
  <mergeCells count="717">
    <mergeCell ref="B748:C748"/>
    <mergeCell ref="B749:C749"/>
    <mergeCell ref="B750:C750"/>
    <mergeCell ref="A751:F751"/>
    <mergeCell ref="B743:C743"/>
    <mergeCell ref="B744:C744"/>
    <mergeCell ref="B745:C745"/>
    <mergeCell ref="B746:C746"/>
    <mergeCell ref="B747:C747"/>
    <mergeCell ref="A737:G737"/>
    <mergeCell ref="B739:C739"/>
    <mergeCell ref="B740:C740"/>
    <mergeCell ref="B741:C741"/>
    <mergeCell ref="B742:C742"/>
    <mergeCell ref="B731:C731"/>
    <mergeCell ref="A732:F732"/>
    <mergeCell ref="A734:B734"/>
    <mergeCell ref="C734:G734"/>
    <mergeCell ref="A735:B735"/>
    <mergeCell ref="C735:G735"/>
    <mergeCell ref="A725:G725"/>
    <mergeCell ref="B727:C727"/>
    <mergeCell ref="B728:C728"/>
    <mergeCell ref="B729:C729"/>
    <mergeCell ref="B730:C730"/>
    <mergeCell ref="B719:C719"/>
    <mergeCell ref="A720:F720"/>
    <mergeCell ref="A722:B722"/>
    <mergeCell ref="C722:G722"/>
    <mergeCell ref="A723:B723"/>
    <mergeCell ref="C723:G723"/>
    <mergeCell ref="A713:G713"/>
    <mergeCell ref="B715:C715"/>
    <mergeCell ref="B716:C716"/>
    <mergeCell ref="B717:C717"/>
    <mergeCell ref="B718:C718"/>
    <mergeCell ref="B707:C707"/>
    <mergeCell ref="A708:F708"/>
    <mergeCell ref="A710:B710"/>
    <mergeCell ref="C710:G710"/>
    <mergeCell ref="A711:B711"/>
    <mergeCell ref="C711:G711"/>
    <mergeCell ref="B702:C702"/>
    <mergeCell ref="B703:C703"/>
    <mergeCell ref="B704:C704"/>
    <mergeCell ref="B705:C705"/>
    <mergeCell ref="B706:C706"/>
    <mergeCell ref="B697:C697"/>
    <mergeCell ref="B698:C698"/>
    <mergeCell ref="B699:C699"/>
    <mergeCell ref="B700:C700"/>
    <mergeCell ref="B701:C701"/>
    <mergeCell ref="A692:B692"/>
    <mergeCell ref="C692:G692"/>
    <mergeCell ref="A693:B693"/>
    <mergeCell ref="C693:G693"/>
    <mergeCell ref="A695:G695"/>
    <mergeCell ref="B686:C686"/>
    <mergeCell ref="B687:C687"/>
    <mergeCell ref="B688:C688"/>
    <mergeCell ref="B689:C689"/>
    <mergeCell ref="A690:F690"/>
    <mergeCell ref="B681:C681"/>
    <mergeCell ref="B682:C682"/>
    <mergeCell ref="B683:C683"/>
    <mergeCell ref="B684:C684"/>
    <mergeCell ref="B685:C685"/>
    <mergeCell ref="A675:B675"/>
    <mergeCell ref="C675:G675"/>
    <mergeCell ref="A677:G677"/>
    <mergeCell ref="B679:C679"/>
    <mergeCell ref="B680:C680"/>
    <mergeCell ref="B669:C669"/>
    <mergeCell ref="B670:C670"/>
    <mergeCell ref="B671:C671"/>
    <mergeCell ref="A672:F672"/>
    <mergeCell ref="A674:B674"/>
    <mergeCell ref="C674:G674"/>
    <mergeCell ref="B664:C664"/>
    <mergeCell ref="B665:C665"/>
    <mergeCell ref="B666:C666"/>
    <mergeCell ref="B667:C667"/>
    <mergeCell ref="B668:C668"/>
    <mergeCell ref="B659:C659"/>
    <mergeCell ref="B660:C660"/>
    <mergeCell ref="B661:C661"/>
    <mergeCell ref="B662:C662"/>
    <mergeCell ref="B663:C663"/>
    <mergeCell ref="B654:C654"/>
    <mergeCell ref="B655:C655"/>
    <mergeCell ref="B656:C656"/>
    <mergeCell ref="B657:C657"/>
    <mergeCell ref="B658:C658"/>
    <mergeCell ref="B649:C649"/>
    <mergeCell ref="B650:C650"/>
    <mergeCell ref="B651:C651"/>
    <mergeCell ref="B652:C652"/>
    <mergeCell ref="B653:C653"/>
    <mergeCell ref="B644:C644"/>
    <mergeCell ref="B645:C645"/>
    <mergeCell ref="B646:C646"/>
    <mergeCell ref="B647:C647"/>
    <mergeCell ref="B648:C648"/>
    <mergeCell ref="B639:C639"/>
    <mergeCell ref="B640:C640"/>
    <mergeCell ref="B641:C641"/>
    <mergeCell ref="B642:C642"/>
    <mergeCell ref="B643:C643"/>
    <mergeCell ref="B634:C634"/>
    <mergeCell ref="B635:C635"/>
    <mergeCell ref="B636:C636"/>
    <mergeCell ref="B637:C637"/>
    <mergeCell ref="B638:C638"/>
    <mergeCell ref="B629:C629"/>
    <mergeCell ref="B630:C630"/>
    <mergeCell ref="B631:C631"/>
    <mergeCell ref="B632:C632"/>
    <mergeCell ref="B633:C633"/>
    <mergeCell ref="B624:C624"/>
    <mergeCell ref="B625:C625"/>
    <mergeCell ref="B626:C626"/>
    <mergeCell ref="B627:C627"/>
    <mergeCell ref="B628:C628"/>
    <mergeCell ref="B619:C619"/>
    <mergeCell ref="B620:C620"/>
    <mergeCell ref="B621:C621"/>
    <mergeCell ref="B622:C622"/>
    <mergeCell ref="B623:C623"/>
    <mergeCell ref="B614:C614"/>
    <mergeCell ref="B615:C615"/>
    <mergeCell ref="B616:C616"/>
    <mergeCell ref="B617:C617"/>
    <mergeCell ref="B618:C618"/>
    <mergeCell ref="B609:C609"/>
    <mergeCell ref="B610:C610"/>
    <mergeCell ref="B611:C611"/>
    <mergeCell ref="B612:C612"/>
    <mergeCell ref="B613:C613"/>
    <mergeCell ref="A603:G603"/>
    <mergeCell ref="B605:C605"/>
    <mergeCell ref="B606:C606"/>
    <mergeCell ref="B607:C607"/>
    <mergeCell ref="B608:C608"/>
    <mergeCell ref="B597:C597"/>
    <mergeCell ref="A598:F598"/>
    <mergeCell ref="A600:B600"/>
    <mergeCell ref="C600:G600"/>
    <mergeCell ref="A601:B601"/>
    <mergeCell ref="C601:G601"/>
    <mergeCell ref="B592:C592"/>
    <mergeCell ref="B593:C593"/>
    <mergeCell ref="B594:C594"/>
    <mergeCell ref="B595:C595"/>
    <mergeCell ref="B596:C596"/>
    <mergeCell ref="B587:C587"/>
    <mergeCell ref="B588:C588"/>
    <mergeCell ref="B589:C589"/>
    <mergeCell ref="B590:C590"/>
    <mergeCell ref="B591:C591"/>
    <mergeCell ref="A581:B581"/>
    <mergeCell ref="C581:G581"/>
    <mergeCell ref="A583:G583"/>
    <mergeCell ref="B585:C585"/>
    <mergeCell ref="B586:C586"/>
    <mergeCell ref="B576:C576"/>
    <mergeCell ref="B577:C577"/>
    <mergeCell ref="A578:F578"/>
    <mergeCell ref="A580:B580"/>
    <mergeCell ref="C580:G580"/>
    <mergeCell ref="A570:B570"/>
    <mergeCell ref="C570:G570"/>
    <mergeCell ref="A572:G572"/>
    <mergeCell ref="B574:C574"/>
    <mergeCell ref="B575:C575"/>
    <mergeCell ref="B565:C565"/>
    <mergeCell ref="B566:C566"/>
    <mergeCell ref="A567:F567"/>
    <mergeCell ref="A569:B569"/>
    <mergeCell ref="C569:G569"/>
    <mergeCell ref="B560:C560"/>
    <mergeCell ref="B561:C561"/>
    <mergeCell ref="B562:C562"/>
    <mergeCell ref="B563:C563"/>
    <mergeCell ref="B564:C564"/>
    <mergeCell ref="B555:C555"/>
    <mergeCell ref="B556:C556"/>
    <mergeCell ref="B557:C557"/>
    <mergeCell ref="B558:C558"/>
    <mergeCell ref="B559:C559"/>
    <mergeCell ref="A549:B549"/>
    <mergeCell ref="C549:G549"/>
    <mergeCell ref="A551:G551"/>
    <mergeCell ref="B553:C553"/>
    <mergeCell ref="B554:C554"/>
    <mergeCell ref="B544:C544"/>
    <mergeCell ref="B545:C545"/>
    <mergeCell ref="A546:F546"/>
    <mergeCell ref="A548:B548"/>
    <mergeCell ref="C548:G548"/>
    <mergeCell ref="A538:G538"/>
    <mergeCell ref="B540:C540"/>
    <mergeCell ref="B541:C541"/>
    <mergeCell ref="B542:C542"/>
    <mergeCell ref="B543:C543"/>
    <mergeCell ref="B532:C532"/>
    <mergeCell ref="A533:F533"/>
    <mergeCell ref="A535:B535"/>
    <mergeCell ref="C535:G535"/>
    <mergeCell ref="A536:B536"/>
    <mergeCell ref="C536:G536"/>
    <mergeCell ref="B527:C527"/>
    <mergeCell ref="B528:C528"/>
    <mergeCell ref="B529:C529"/>
    <mergeCell ref="B530:C530"/>
    <mergeCell ref="B531:C531"/>
    <mergeCell ref="B522:C522"/>
    <mergeCell ref="B523:C523"/>
    <mergeCell ref="B524:C524"/>
    <mergeCell ref="B525:C525"/>
    <mergeCell ref="B526:C526"/>
    <mergeCell ref="B517:C517"/>
    <mergeCell ref="B518:C518"/>
    <mergeCell ref="B519:C519"/>
    <mergeCell ref="B520:C520"/>
    <mergeCell ref="B521:C521"/>
    <mergeCell ref="B512:C512"/>
    <mergeCell ref="B513:C513"/>
    <mergeCell ref="B514:C514"/>
    <mergeCell ref="B515:C515"/>
    <mergeCell ref="B516:C516"/>
    <mergeCell ref="B507:C507"/>
    <mergeCell ref="B508:C508"/>
    <mergeCell ref="B509:C509"/>
    <mergeCell ref="B510:C510"/>
    <mergeCell ref="B511:C511"/>
    <mergeCell ref="A501:G501"/>
    <mergeCell ref="B503:C503"/>
    <mergeCell ref="B504:C504"/>
    <mergeCell ref="B505:C505"/>
    <mergeCell ref="B506:C506"/>
    <mergeCell ref="A496:F496"/>
    <mergeCell ref="A498:B498"/>
    <mergeCell ref="C498:G498"/>
    <mergeCell ref="A499:B499"/>
    <mergeCell ref="C499:G499"/>
    <mergeCell ref="A490:G490"/>
    <mergeCell ref="B492:C492"/>
    <mergeCell ref="B493:C493"/>
    <mergeCell ref="B494:C494"/>
    <mergeCell ref="B495:C495"/>
    <mergeCell ref="A485:F485"/>
    <mergeCell ref="A487:B487"/>
    <mergeCell ref="C487:G487"/>
    <mergeCell ref="A488:B488"/>
    <mergeCell ref="C488:G488"/>
    <mergeCell ref="A479:G479"/>
    <mergeCell ref="B481:C481"/>
    <mergeCell ref="B482:C482"/>
    <mergeCell ref="B483:C483"/>
    <mergeCell ref="B484:C484"/>
    <mergeCell ref="A474:F474"/>
    <mergeCell ref="A476:B476"/>
    <mergeCell ref="C476:G476"/>
    <mergeCell ref="A477:B477"/>
    <mergeCell ref="C477:G477"/>
    <mergeCell ref="A468:G468"/>
    <mergeCell ref="B470:C470"/>
    <mergeCell ref="B471:C471"/>
    <mergeCell ref="B472:C472"/>
    <mergeCell ref="B473:C473"/>
    <mergeCell ref="B462:C462"/>
    <mergeCell ref="A463:F463"/>
    <mergeCell ref="A465:B465"/>
    <mergeCell ref="C465:G465"/>
    <mergeCell ref="A466:B466"/>
    <mergeCell ref="C466:G466"/>
    <mergeCell ref="A456:B456"/>
    <mergeCell ref="C456:G456"/>
    <mergeCell ref="A458:G458"/>
    <mergeCell ref="B460:C460"/>
    <mergeCell ref="B461:C461"/>
    <mergeCell ref="B450:C450"/>
    <mergeCell ref="B451:C451"/>
    <mergeCell ref="B452:C452"/>
    <mergeCell ref="A453:F453"/>
    <mergeCell ref="A455:B455"/>
    <mergeCell ref="C455:G455"/>
    <mergeCell ref="B445:C445"/>
    <mergeCell ref="B446:C446"/>
    <mergeCell ref="B447:C447"/>
    <mergeCell ref="B448:C448"/>
    <mergeCell ref="B449:C449"/>
    <mergeCell ref="A439:G439"/>
    <mergeCell ref="B441:C441"/>
    <mergeCell ref="B442:C442"/>
    <mergeCell ref="B443:C443"/>
    <mergeCell ref="B444:C444"/>
    <mergeCell ref="A434:F434"/>
    <mergeCell ref="A436:B436"/>
    <mergeCell ref="C436:G436"/>
    <mergeCell ref="A437:B437"/>
    <mergeCell ref="C437:G437"/>
    <mergeCell ref="A428:G428"/>
    <mergeCell ref="B430:C430"/>
    <mergeCell ref="B431:C431"/>
    <mergeCell ref="B432:C432"/>
    <mergeCell ref="B433:C433"/>
    <mergeCell ref="B422:C422"/>
    <mergeCell ref="A423:F423"/>
    <mergeCell ref="A425:B425"/>
    <mergeCell ref="C425:G425"/>
    <mergeCell ref="A426:B426"/>
    <mergeCell ref="C426:G426"/>
    <mergeCell ref="B417:C417"/>
    <mergeCell ref="B418:C418"/>
    <mergeCell ref="B419:C419"/>
    <mergeCell ref="B420:C420"/>
    <mergeCell ref="B421:C421"/>
    <mergeCell ref="B412:C412"/>
    <mergeCell ref="B413:C413"/>
    <mergeCell ref="B414:C414"/>
    <mergeCell ref="B415:C415"/>
    <mergeCell ref="B416:C416"/>
    <mergeCell ref="B407:C407"/>
    <mergeCell ref="B408:C408"/>
    <mergeCell ref="B409:C409"/>
    <mergeCell ref="B410:C410"/>
    <mergeCell ref="B411:C411"/>
    <mergeCell ref="B402:C402"/>
    <mergeCell ref="B403:C403"/>
    <mergeCell ref="B404:C404"/>
    <mergeCell ref="B405:C405"/>
    <mergeCell ref="B406:C406"/>
    <mergeCell ref="B397:C397"/>
    <mergeCell ref="B398:C398"/>
    <mergeCell ref="B399:C399"/>
    <mergeCell ref="B400:C400"/>
    <mergeCell ref="B401:C401"/>
    <mergeCell ref="B392:C392"/>
    <mergeCell ref="B393:C393"/>
    <mergeCell ref="B394:C394"/>
    <mergeCell ref="B395:C395"/>
    <mergeCell ref="B396:C396"/>
    <mergeCell ref="B387:C387"/>
    <mergeCell ref="B388:C388"/>
    <mergeCell ref="B389:C389"/>
    <mergeCell ref="B390:C390"/>
    <mergeCell ref="B391:C391"/>
    <mergeCell ref="B382:C382"/>
    <mergeCell ref="B383:C383"/>
    <mergeCell ref="B384:C384"/>
    <mergeCell ref="B385:C385"/>
    <mergeCell ref="B386:C386"/>
    <mergeCell ref="B377:C377"/>
    <mergeCell ref="B378:C378"/>
    <mergeCell ref="B379:C379"/>
    <mergeCell ref="B380:C380"/>
    <mergeCell ref="B381:C381"/>
    <mergeCell ref="B372:C372"/>
    <mergeCell ref="B373:C373"/>
    <mergeCell ref="B374:C374"/>
    <mergeCell ref="B375:C375"/>
    <mergeCell ref="B376:C376"/>
    <mergeCell ref="B367:C367"/>
    <mergeCell ref="B368:C368"/>
    <mergeCell ref="B369:C369"/>
    <mergeCell ref="B370:C370"/>
    <mergeCell ref="B371:C371"/>
    <mergeCell ref="B362:C362"/>
    <mergeCell ref="B363:C363"/>
    <mergeCell ref="B364:C364"/>
    <mergeCell ref="B365:C365"/>
    <mergeCell ref="B366:C366"/>
    <mergeCell ref="B357:C357"/>
    <mergeCell ref="B358:C358"/>
    <mergeCell ref="B359:C359"/>
    <mergeCell ref="B360:C360"/>
    <mergeCell ref="B361:C361"/>
    <mergeCell ref="B352:C352"/>
    <mergeCell ref="B353:C353"/>
    <mergeCell ref="B354:C354"/>
    <mergeCell ref="B355:C355"/>
    <mergeCell ref="B356:C356"/>
    <mergeCell ref="B347:C347"/>
    <mergeCell ref="B348:C348"/>
    <mergeCell ref="B349:C349"/>
    <mergeCell ref="B350:C350"/>
    <mergeCell ref="B351:C351"/>
    <mergeCell ref="B342:C342"/>
    <mergeCell ref="B343:C343"/>
    <mergeCell ref="B344:C344"/>
    <mergeCell ref="B345:C345"/>
    <mergeCell ref="B346:C346"/>
    <mergeCell ref="B337:C337"/>
    <mergeCell ref="B338:C338"/>
    <mergeCell ref="B339:C339"/>
    <mergeCell ref="B340:C340"/>
    <mergeCell ref="B341:C341"/>
    <mergeCell ref="B332:C332"/>
    <mergeCell ref="B333:C333"/>
    <mergeCell ref="B334:C334"/>
    <mergeCell ref="B335:C335"/>
    <mergeCell ref="B336:C336"/>
    <mergeCell ref="B327:C327"/>
    <mergeCell ref="B328:C328"/>
    <mergeCell ref="B329:C329"/>
    <mergeCell ref="B330:C330"/>
    <mergeCell ref="B331:C331"/>
    <mergeCell ref="B322:C322"/>
    <mergeCell ref="B323:C323"/>
    <mergeCell ref="B324:C324"/>
    <mergeCell ref="B325:C325"/>
    <mergeCell ref="B326:C326"/>
    <mergeCell ref="A316:G316"/>
    <mergeCell ref="B318:C318"/>
    <mergeCell ref="B319:C319"/>
    <mergeCell ref="B320:C320"/>
    <mergeCell ref="B321:C321"/>
    <mergeCell ref="B310:C310"/>
    <mergeCell ref="A311:F311"/>
    <mergeCell ref="A313:B313"/>
    <mergeCell ref="C313:G313"/>
    <mergeCell ref="A314:B314"/>
    <mergeCell ref="C314:G31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A265:B265"/>
    <mergeCell ref="C265:G265"/>
    <mergeCell ref="A266:B266"/>
    <mergeCell ref="C266:G266"/>
    <mergeCell ref="A268:G268"/>
    <mergeCell ref="B259:C259"/>
    <mergeCell ref="B260:C260"/>
    <mergeCell ref="B261:C261"/>
    <mergeCell ref="B262:C262"/>
    <mergeCell ref="A263:F263"/>
    <mergeCell ref="B254:C254"/>
    <mergeCell ref="B255:C255"/>
    <mergeCell ref="B256:C256"/>
    <mergeCell ref="B257:C257"/>
    <mergeCell ref="B258:C258"/>
    <mergeCell ref="B249:C249"/>
    <mergeCell ref="B250:C250"/>
    <mergeCell ref="B251:C251"/>
    <mergeCell ref="B252:C252"/>
    <mergeCell ref="B253:C253"/>
    <mergeCell ref="A243:B243"/>
    <mergeCell ref="C243:G243"/>
    <mergeCell ref="A245:G245"/>
    <mergeCell ref="B247:C247"/>
    <mergeCell ref="B248:C248"/>
    <mergeCell ref="B238:C238"/>
    <mergeCell ref="B239:C239"/>
    <mergeCell ref="A240:F240"/>
    <mergeCell ref="A242:B242"/>
    <mergeCell ref="C242:G242"/>
    <mergeCell ref="B233:C233"/>
    <mergeCell ref="B234:C234"/>
    <mergeCell ref="B235:C235"/>
    <mergeCell ref="B236:C236"/>
    <mergeCell ref="B237:C237"/>
    <mergeCell ref="A227:G227"/>
    <mergeCell ref="B229:C229"/>
    <mergeCell ref="B230:C230"/>
    <mergeCell ref="B231:C231"/>
    <mergeCell ref="B232:C232"/>
    <mergeCell ref="B221:C221"/>
    <mergeCell ref="A222:F222"/>
    <mergeCell ref="A224:B224"/>
    <mergeCell ref="C224:G224"/>
    <mergeCell ref="A225:B225"/>
    <mergeCell ref="C225:G225"/>
    <mergeCell ref="B216:C216"/>
    <mergeCell ref="B217:C217"/>
    <mergeCell ref="B218:C218"/>
    <mergeCell ref="B219:C219"/>
    <mergeCell ref="B220:C220"/>
    <mergeCell ref="A211:B211"/>
    <mergeCell ref="C211:G211"/>
    <mergeCell ref="A212:B212"/>
    <mergeCell ref="C212:G212"/>
    <mergeCell ref="A214:G214"/>
    <mergeCell ref="A204:G204"/>
    <mergeCell ref="B206:C206"/>
    <mergeCell ref="B207:C207"/>
    <mergeCell ref="B208:C208"/>
    <mergeCell ref="A209:F209"/>
    <mergeCell ref="A199:F199"/>
    <mergeCell ref="A201:B201"/>
    <mergeCell ref="C201:G201"/>
    <mergeCell ref="A202:B202"/>
    <mergeCell ref="C202:G202"/>
    <mergeCell ref="B194:C194"/>
    <mergeCell ref="B195:C195"/>
    <mergeCell ref="B196:C196"/>
    <mergeCell ref="B197:C197"/>
    <mergeCell ref="B198:C198"/>
    <mergeCell ref="B189:C189"/>
    <mergeCell ref="B190:C190"/>
    <mergeCell ref="B191:C191"/>
    <mergeCell ref="B192:C192"/>
    <mergeCell ref="B193:C193"/>
    <mergeCell ref="B184:C184"/>
    <mergeCell ref="B185:C185"/>
    <mergeCell ref="B186:C186"/>
    <mergeCell ref="B187:C187"/>
    <mergeCell ref="B188:C188"/>
    <mergeCell ref="A179:B179"/>
    <mergeCell ref="C179:G179"/>
    <mergeCell ref="A180:B180"/>
    <mergeCell ref="C180:G180"/>
    <mergeCell ref="A182:G182"/>
    <mergeCell ref="B173:C173"/>
    <mergeCell ref="B174:C174"/>
    <mergeCell ref="B175:C175"/>
    <mergeCell ref="B176:C176"/>
    <mergeCell ref="A177:F177"/>
    <mergeCell ref="A168:B168"/>
    <mergeCell ref="C168:G168"/>
    <mergeCell ref="A169:B169"/>
    <mergeCell ref="C169:G169"/>
    <mergeCell ref="A171:G171"/>
    <mergeCell ref="A161:G161"/>
    <mergeCell ref="B163:C163"/>
    <mergeCell ref="B164:C164"/>
    <mergeCell ref="B165:C165"/>
    <mergeCell ref="A166:F166"/>
    <mergeCell ref="A156:F156"/>
    <mergeCell ref="A158:B158"/>
    <mergeCell ref="C158:G158"/>
    <mergeCell ref="A159:B159"/>
    <mergeCell ref="C159:G159"/>
    <mergeCell ref="B151:C151"/>
    <mergeCell ref="B152:C152"/>
    <mergeCell ref="B153:C153"/>
    <mergeCell ref="B154:C154"/>
    <mergeCell ref="B155:C155"/>
    <mergeCell ref="B146:C146"/>
    <mergeCell ref="B147:C147"/>
    <mergeCell ref="B148:C148"/>
    <mergeCell ref="B149:C149"/>
    <mergeCell ref="B150:C150"/>
    <mergeCell ref="B141:C141"/>
    <mergeCell ref="B142:C142"/>
    <mergeCell ref="B143:C143"/>
    <mergeCell ref="B144:C144"/>
    <mergeCell ref="B145:C145"/>
    <mergeCell ref="A135:B135"/>
    <mergeCell ref="C135:G135"/>
    <mergeCell ref="A137:G137"/>
    <mergeCell ref="B139:C139"/>
    <mergeCell ref="B140:C140"/>
    <mergeCell ref="B130:C130"/>
    <mergeCell ref="B131:C131"/>
    <mergeCell ref="A132:F132"/>
    <mergeCell ref="A134:B134"/>
    <mergeCell ref="C134:G134"/>
    <mergeCell ref="A124:B124"/>
    <mergeCell ref="C124:G124"/>
    <mergeCell ref="A126:G126"/>
    <mergeCell ref="B128:C128"/>
    <mergeCell ref="B129:C129"/>
    <mergeCell ref="B119:C119"/>
    <mergeCell ref="B120:C120"/>
    <mergeCell ref="A121:F121"/>
    <mergeCell ref="A123:B123"/>
    <mergeCell ref="C123:G123"/>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 ref="B107:C107"/>
    <mergeCell ref="B108:C108"/>
    <mergeCell ref="B99:C99"/>
    <mergeCell ref="B100:C100"/>
    <mergeCell ref="B101:C101"/>
    <mergeCell ref="B102:C102"/>
    <mergeCell ref="B103:C103"/>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A78:B78"/>
    <mergeCell ref="C78:G78"/>
    <mergeCell ref="A80:G80"/>
    <mergeCell ref="B82:C82"/>
    <mergeCell ref="B83:C83"/>
    <mergeCell ref="B73:C73"/>
    <mergeCell ref="B74:C74"/>
    <mergeCell ref="A75:F75"/>
    <mergeCell ref="A77:B77"/>
    <mergeCell ref="C77:G77"/>
    <mergeCell ref="B68:C68"/>
    <mergeCell ref="B69:C69"/>
    <mergeCell ref="B70:C70"/>
    <mergeCell ref="B71:C71"/>
    <mergeCell ref="B72:C72"/>
    <mergeCell ref="A62:G62"/>
    <mergeCell ref="B64:C64"/>
    <mergeCell ref="B65:C65"/>
    <mergeCell ref="B66:C66"/>
    <mergeCell ref="B67:C67"/>
    <mergeCell ref="B56:C56"/>
    <mergeCell ref="A57:F57"/>
    <mergeCell ref="A59:B59"/>
    <mergeCell ref="C59:G59"/>
    <mergeCell ref="A60:B60"/>
    <mergeCell ref="C60:G60"/>
    <mergeCell ref="A50:G50"/>
    <mergeCell ref="B52:C52"/>
    <mergeCell ref="B53:C53"/>
    <mergeCell ref="B54:C54"/>
    <mergeCell ref="B55:C55"/>
    <mergeCell ref="A45:F45"/>
    <mergeCell ref="A47:B47"/>
    <mergeCell ref="C47:G47"/>
    <mergeCell ref="A48:B48"/>
    <mergeCell ref="C48:G48"/>
    <mergeCell ref="B40:C40"/>
    <mergeCell ref="B41:C41"/>
    <mergeCell ref="B42:C42"/>
    <mergeCell ref="B43:C43"/>
    <mergeCell ref="B44:C44"/>
    <mergeCell ref="A34:B34"/>
    <mergeCell ref="C34:G34"/>
    <mergeCell ref="A36:G36"/>
    <mergeCell ref="B38:C38"/>
    <mergeCell ref="B39:C39"/>
    <mergeCell ref="B28:C28"/>
    <mergeCell ref="B29:C29"/>
    <mergeCell ref="B30:C30"/>
    <mergeCell ref="A31:F31"/>
    <mergeCell ref="A33:B33"/>
    <mergeCell ref="C33:G33"/>
    <mergeCell ref="B23:C23"/>
    <mergeCell ref="B24:C24"/>
    <mergeCell ref="B25:C25"/>
    <mergeCell ref="B26:C26"/>
    <mergeCell ref="B27:C27"/>
    <mergeCell ref="A18:B18"/>
    <mergeCell ref="C18:G18"/>
    <mergeCell ref="A19:B19"/>
    <mergeCell ref="C19:G19"/>
    <mergeCell ref="A21:G21"/>
    <mergeCell ref="B12:C12"/>
    <mergeCell ref="B13:C13"/>
    <mergeCell ref="B14:C14"/>
    <mergeCell ref="B15:C15"/>
    <mergeCell ref="A16:F16"/>
    <mergeCell ref="B7:C7"/>
    <mergeCell ref="B8:C8"/>
    <mergeCell ref="B9:C9"/>
    <mergeCell ref="B10:C10"/>
    <mergeCell ref="B11:C11"/>
    <mergeCell ref="A2:B2"/>
    <mergeCell ref="C2:G2"/>
    <mergeCell ref="A3:B3"/>
    <mergeCell ref="C3:G3"/>
    <mergeCell ref="A5:G5"/>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107"/>
  <sheetViews>
    <sheetView workbookViewId="0"/>
  </sheetViews>
  <sheetFormatPr defaultRowHeight="10.5"/>
  <cols>
    <col min="1" max="1" width="11.42578125" customWidth="1"/>
    <col min="2" max="2" width="15.28515625" customWidth="1"/>
    <col min="3" max="3" width="57.28515625" customWidth="1"/>
    <col min="4" max="12" width="22.85546875" customWidth="1"/>
  </cols>
  <sheetData>
    <row r="1" spans="1:13" ht="15" customHeight="1"/>
    <row r="2" spans="1:13" ht="24.95" customHeight="1">
      <c r="A2" s="17" t="s">
        <v>1425</v>
      </c>
      <c r="B2" s="17"/>
      <c r="C2" s="17"/>
      <c r="D2" s="17"/>
      <c r="E2" s="17"/>
      <c r="F2" s="17"/>
      <c r="G2" s="17"/>
      <c r="H2" s="17"/>
      <c r="I2" s="17"/>
      <c r="J2" s="17"/>
      <c r="K2" s="17"/>
      <c r="L2" s="17"/>
      <c r="M2" s="17"/>
    </row>
    <row r="3" spans="1:13" ht="15" customHeight="1"/>
    <row r="4" spans="1:13" ht="24.95" customHeight="1">
      <c r="A4" s="17" t="s">
        <v>1426</v>
      </c>
      <c r="B4" s="17"/>
      <c r="C4" s="17"/>
      <c r="D4" s="17"/>
      <c r="E4" s="17"/>
      <c r="F4" s="17"/>
      <c r="G4" s="17"/>
      <c r="H4" s="17"/>
      <c r="I4" s="17"/>
      <c r="J4" s="17"/>
      <c r="K4" s="17"/>
      <c r="L4" s="17"/>
    </row>
    <row r="5" spans="1:13" ht="24.95" customHeight="1"/>
    <row r="6" spans="1:13" ht="50.1" customHeight="1">
      <c r="A6" s="19" t="s">
        <v>359</v>
      </c>
      <c r="B6" s="19" t="s">
        <v>41</v>
      </c>
      <c r="C6" s="19" t="s">
        <v>1427</v>
      </c>
      <c r="D6" s="19" t="s">
        <v>1428</v>
      </c>
      <c r="E6" s="19"/>
      <c r="F6" s="19"/>
      <c r="G6" s="19" t="s">
        <v>1429</v>
      </c>
      <c r="H6" s="19"/>
      <c r="I6" s="19"/>
      <c r="J6" s="19" t="s">
        <v>1430</v>
      </c>
      <c r="K6" s="19"/>
      <c r="L6" s="19"/>
    </row>
    <row r="7" spans="1:13" ht="50.1" customHeight="1">
      <c r="A7" s="19"/>
      <c r="B7" s="19"/>
      <c r="C7" s="19"/>
      <c r="D7" s="6" t="s">
        <v>1431</v>
      </c>
      <c r="E7" s="6" t="s">
        <v>1432</v>
      </c>
      <c r="F7" s="6" t="s">
        <v>1433</v>
      </c>
      <c r="G7" s="6" t="s">
        <v>1431</v>
      </c>
      <c r="H7" s="6" t="s">
        <v>1432</v>
      </c>
      <c r="I7" s="6" t="s">
        <v>1434</v>
      </c>
      <c r="J7" s="6" t="s">
        <v>1431</v>
      </c>
      <c r="K7" s="6" t="s">
        <v>1432</v>
      </c>
      <c r="L7" s="6" t="s">
        <v>1435</v>
      </c>
    </row>
    <row r="8" spans="1:13" ht="24.95" customHeight="1">
      <c r="A8" s="6" t="s">
        <v>364</v>
      </c>
      <c r="B8" s="6" t="s">
        <v>459</v>
      </c>
      <c r="C8" s="6" t="s">
        <v>460</v>
      </c>
      <c r="D8" s="6" t="s">
        <v>461</v>
      </c>
      <c r="E8" s="6" t="s">
        <v>462</v>
      </c>
      <c r="F8" s="6" t="s">
        <v>463</v>
      </c>
      <c r="G8" s="6" t="s">
        <v>464</v>
      </c>
      <c r="H8" s="6" t="s">
        <v>465</v>
      </c>
      <c r="I8" s="6" t="s">
        <v>474</v>
      </c>
      <c r="J8" s="6" t="s">
        <v>476</v>
      </c>
      <c r="K8" s="6" t="s">
        <v>478</v>
      </c>
      <c r="L8" s="6" t="s">
        <v>480</v>
      </c>
    </row>
    <row r="9" spans="1:13" ht="24.95" customHeight="1">
      <c r="A9" s="6" t="s">
        <v>364</v>
      </c>
      <c r="B9" s="6" t="s">
        <v>57</v>
      </c>
      <c r="C9" s="7"/>
      <c r="D9" s="10">
        <v>1</v>
      </c>
      <c r="E9" s="10">
        <v>1492750</v>
      </c>
      <c r="F9" s="10">
        <v>1492750</v>
      </c>
      <c r="G9" s="10">
        <v>1</v>
      </c>
      <c r="H9" s="10">
        <v>1492750</v>
      </c>
      <c r="I9" s="10">
        <v>1492750</v>
      </c>
      <c r="J9" s="10">
        <v>1</v>
      </c>
      <c r="K9" s="10">
        <v>1492750</v>
      </c>
      <c r="L9" s="10">
        <v>1492750</v>
      </c>
    </row>
    <row r="10" spans="1:13" ht="24.95" customHeight="1">
      <c r="A10" s="6" t="s">
        <v>459</v>
      </c>
      <c r="B10" s="6" t="s">
        <v>57</v>
      </c>
      <c r="C10" s="7"/>
      <c r="D10" s="10">
        <v>12</v>
      </c>
      <c r="E10" s="10">
        <v>100000</v>
      </c>
      <c r="F10" s="10">
        <v>1200000</v>
      </c>
      <c r="G10" s="10">
        <v>12</v>
      </c>
      <c r="H10" s="10">
        <v>100000</v>
      </c>
      <c r="I10" s="10">
        <v>1200000</v>
      </c>
      <c r="J10" s="10">
        <v>12</v>
      </c>
      <c r="K10" s="10">
        <v>100000</v>
      </c>
      <c r="L10" s="10">
        <v>1200000</v>
      </c>
    </row>
    <row r="11" spans="1:13" ht="24.95" customHeight="1">
      <c r="A11" s="29" t="s">
        <v>697</v>
      </c>
      <c r="B11" s="29"/>
      <c r="C11" s="29"/>
      <c r="D11" s="11" t="s">
        <v>357</v>
      </c>
      <c r="E11" s="11" t="s">
        <v>357</v>
      </c>
      <c r="F11" s="11">
        <f>SUM(F9:F10)</f>
        <v>2692750</v>
      </c>
      <c r="G11" s="11" t="s">
        <v>357</v>
      </c>
      <c r="H11" s="11" t="s">
        <v>357</v>
      </c>
      <c r="I11" s="11">
        <f>SUM(I9:I10)</f>
        <v>2692750</v>
      </c>
      <c r="J11" s="11" t="s">
        <v>357</v>
      </c>
      <c r="K11" s="11" t="s">
        <v>357</v>
      </c>
      <c r="L11" s="11">
        <f>SUM(L9:L10)</f>
        <v>2692750</v>
      </c>
    </row>
    <row r="12" spans="1:13" ht="15" customHeight="1"/>
    <row r="13" spans="1:13" ht="24.95" customHeight="1">
      <c r="A13" s="17" t="s">
        <v>1436</v>
      </c>
      <c r="B13" s="17"/>
      <c r="C13" s="17"/>
      <c r="D13" s="17"/>
      <c r="E13" s="17"/>
      <c r="F13" s="17"/>
      <c r="G13" s="17"/>
      <c r="H13" s="17"/>
      <c r="I13" s="17"/>
      <c r="J13" s="17"/>
      <c r="K13" s="17"/>
      <c r="L13" s="17"/>
      <c r="M13" s="17"/>
    </row>
    <row r="14" spans="1:13" ht="15" customHeight="1"/>
    <row r="15" spans="1:13" ht="24.95" customHeight="1">
      <c r="A15" s="17" t="s">
        <v>1437</v>
      </c>
      <c r="B15" s="17"/>
      <c r="C15" s="17"/>
      <c r="D15" s="17"/>
      <c r="E15" s="17"/>
      <c r="F15" s="17"/>
      <c r="G15" s="17"/>
      <c r="H15" s="17"/>
      <c r="I15" s="17"/>
      <c r="J15" s="17"/>
      <c r="K15" s="17"/>
      <c r="L15" s="17"/>
    </row>
    <row r="16" spans="1:13" ht="24.95" customHeight="1"/>
    <row r="17" spans="1:12" ht="50.1" customHeight="1">
      <c r="A17" s="19" t="s">
        <v>359</v>
      </c>
      <c r="B17" s="19" t="s">
        <v>41</v>
      </c>
      <c r="C17" s="19" t="s">
        <v>1427</v>
      </c>
      <c r="D17" s="19" t="s">
        <v>1428</v>
      </c>
      <c r="E17" s="19"/>
      <c r="F17" s="19"/>
      <c r="G17" s="19" t="s">
        <v>1429</v>
      </c>
      <c r="H17" s="19"/>
      <c r="I17" s="19"/>
      <c r="J17" s="19" t="s">
        <v>1430</v>
      </c>
      <c r="K17" s="19"/>
      <c r="L17" s="19"/>
    </row>
    <row r="18" spans="1:12" ht="50.1" customHeight="1">
      <c r="A18" s="19"/>
      <c r="B18" s="19"/>
      <c r="C18" s="19"/>
      <c r="D18" s="6" t="s">
        <v>1431</v>
      </c>
      <c r="E18" s="6" t="s">
        <v>1432</v>
      </c>
      <c r="F18" s="6" t="s">
        <v>1433</v>
      </c>
      <c r="G18" s="6" t="s">
        <v>1431</v>
      </c>
      <c r="H18" s="6" t="s">
        <v>1432</v>
      </c>
      <c r="I18" s="6" t="s">
        <v>1434</v>
      </c>
      <c r="J18" s="6" t="s">
        <v>1431</v>
      </c>
      <c r="K18" s="6" t="s">
        <v>1432</v>
      </c>
      <c r="L18" s="6" t="s">
        <v>1435</v>
      </c>
    </row>
    <row r="19" spans="1:12" ht="24.95" customHeight="1">
      <c r="A19" s="6" t="s">
        <v>364</v>
      </c>
      <c r="B19" s="6" t="s">
        <v>459</v>
      </c>
      <c r="C19" s="6" t="s">
        <v>460</v>
      </c>
      <c r="D19" s="6" t="s">
        <v>461</v>
      </c>
      <c r="E19" s="6" t="s">
        <v>462</v>
      </c>
      <c r="F19" s="6" t="s">
        <v>463</v>
      </c>
      <c r="G19" s="6" t="s">
        <v>464</v>
      </c>
      <c r="H19" s="6" t="s">
        <v>465</v>
      </c>
      <c r="I19" s="6" t="s">
        <v>474</v>
      </c>
      <c r="J19" s="6" t="s">
        <v>476</v>
      </c>
      <c r="K19" s="6" t="s">
        <v>478</v>
      </c>
      <c r="L19" s="6" t="s">
        <v>480</v>
      </c>
    </row>
    <row r="20" spans="1:12" ht="24.95" customHeight="1">
      <c r="A20" s="6" t="s">
        <v>364</v>
      </c>
      <c r="B20" s="6" t="s">
        <v>63</v>
      </c>
      <c r="C20" s="7" t="s">
        <v>1438</v>
      </c>
      <c r="D20" s="10">
        <v>12</v>
      </c>
      <c r="E20" s="10">
        <v>70967.332999999999</v>
      </c>
      <c r="F20" s="10">
        <v>851607.99600000004</v>
      </c>
      <c r="G20" s="10">
        <v>12</v>
      </c>
      <c r="H20" s="10">
        <v>70967.332999999999</v>
      </c>
      <c r="I20" s="10">
        <v>851607.99600000004</v>
      </c>
      <c r="J20" s="10">
        <v>12</v>
      </c>
      <c r="K20" s="10">
        <v>70967.332999999999</v>
      </c>
      <c r="L20" s="10">
        <v>851607.99600000004</v>
      </c>
    </row>
    <row r="21" spans="1:12" ht="24.95" customHeight="1">
      <c r="A21" s="6" t="s">
        <v>459</v>
      </c>
      <c r="B21" s="6" t="s">
        <v>63</v>
      </c>
      <c r="C21" s="7" t="s">
        <v>1439</v>
      </c>
      <c r="D21" s="10">
        <v>12</v>
      </c>
      <c r="E21" s="10">
        <v>10199</v>
      </c>
      <c r="F21" s="10">
        <v>122388</v>
      </c>
      <c r="G21" s="10">
        <v>12</v>
      </c>
      <c r="H21" s="10">
        <v>10199</v>
      </c>
      <c r="I21" s="10">
        <v>122388</v>
      </c>
      <c r="J21" s="10">
        <v>12</v>
      </c>
      <c r="K21" s="10">
        <v>10199</v>
      </c>
      <c r="L21" s="10">
        <v>122388</v>
      </c>
    </row>
    <row r="22" spans="1:12" ht="24.95" customHeight="1">
      <c r="A22" s="6" t="s">
        <v>460</v>
      </c>
      <c r="B22" s="6" t="s">
        <v>63</v>
      </c>
      <c r="C22" s="7" t="s">
        <v>1440</v>
      </c>
      <c r="D22" s="10">
        <v>44</v>
      </c>
      <c r="E22" s="10">
        <v>163635</v>
      </c>
      <c r="F22" s="10">
        <v>7199940</v>
      </c>
      <c r="G22" s="10">
        <v>44</v>
      </c>
      <c r="H22" s="10">
        <v>163635</v>
      </c>
      <c r="I22" s="10">
        <v>7199940</v>
      </c>
      <c r="J22" s="10">
        <v>44</v>
      </c>
      <c r="K22" s="10">
        <v>163635</v>
      </c>
      <c r="L22" s="10">
        <v>7199940</v>
      </c>
    </row>
    <row r="23" spans="1:12" ht="24.95" customHeight="1">
      <c r="A23" s="6" t="s">
        <v>461</v>
      </c>
      <c r="B23" s="6" t="s">
        <v>63</v>
      </c>
      <c r="C23" s="7" t="s">
        <v>1441</v>
      </c>
      <c r="D23" s="10">
        <v>12</v>
      </c>
      <c r="E23" s="10">
        <v>96678</v>
      </c>
      <c r="F23" s="10">
        <v>1160136</v>
      </c>
      <c r="G23" s="10">
        <v>12</v>
      </c>
      <c r="H23" s="10">
        <v>96678</v>
      </c>
      <c r="I23" s="10">
        <v>1160136</v>
      </c>
      <c r="J23" s="10">
        <v>12</v>
      </c>
      <c r="K23" s="10">
        <v>96678</v>
      </c>
      <c r="L23" s="10">
        <v>1160136</v>
      </c>
    </row>
    <row r="24" spans="1:12" ht="24.95" customHeight="1">
      <c r="A24" s="6" t="s">
        <v>462</v>
      </c>
      <c r="B24" s="6" t="s">
        <v>63</v>
      </c>
      <c r="C24" s="7" t="s">
        <v>1442</v>
      </c>
      <c r="D24" s="10">
        <v>12</v>
      </c>
      <c r="E24" s="10">
        <v>1334</v>
      </c>
      <c r="F24" s="10">
        <v>16008</v>
      </c>
      <c r="G24" s="10">
        <v>12</v>
      </c>
      <c r="H24" s="10">
        <v>1334</v>
      </c>
      <c r="I24" s="10">
        <v>16008</v>
      </c>
      <c r="J24" s="10">
        <v>12</v>
      </c>
      <c r="K24" s="10">
        <v>1334</v>
      </c>
      <c r="L24" s="10">
        <v>16008</v>
      </c>
    </row>
    <row r="25" spans="1:12" ht="24.95" customHeight="1">
      <c r="A25" s="6" t="s">
        <v>463</v>
      </c>
      <c r="B25" s="6" t="s">
        <v>63</v>
      </c>
      <c r="C25" s="7" t="s">
        <v>1443</v>
      </c>
      <c r="D25" s="10">
        <v>115</v>
      </c>
      <c r="E25" s="10">
        <v>69000</v>
      </c>
      <c r="F25" s="10">
        <v>7935000</v>
      </c>
      <c r="G25" s="10">
        <v>115</v>
      </c>
      <c r="H25" s="10">
        <v>69000</v>
      </c>
      <c r="I25" s="10">
        <v>7935000</v>
      </c>
      <c r="J25" s="10">
        <v>115</v>
      </c>
      <c r="K25" s="10">
        <v>69000</v>
      </c>
      <c r="L25" s="10">
        <v>7935000</v>
      </c>
    </row>
    <row r="26" spans="1:12" ht="24.95" customHeight="1">
      <c r="A26" s="6" t="s">
        <v>464</v>
      </c>
      <c r="B26" s="6" t="s">
        <v>63</v>
      </c>
      <c r="C26" s="7" t="s">
        <v>1444</v>
      </c>
      <c r="D26" s="10">
        <v>10</v>
      </c>
      <c r="E26" s="10">
        <v>25000</v>
      </c>
      <c r="F26" s="10">
        <v>250000</v>
      </c>
      <c r="G26" s="10">
        <v>10</v>
      </c>
      <c r="H26" s="10">
        <v>25000</v>
      </c>
      <c r="I26" s="10">
        <v>250000</v>
      </c>
      <c r="J26" s="10">
        <v>10</v>
      </c>
      <c r="K26" s="10">
        <v>25000</v>
      </c>
      <c r="L26" s="10">
        <v>250000</v>
      </c>
    </row>
    <row r="27" spans="1:12" ht="24.95" customHeight="1">
      <c r="A27" s="6" t="s">
        <v>465</v>
      </c>
      <c r="B27" s="6" t="s">
        <v>63</v>
      </c>
      <c r="C27" s="7" t="s">
        <v>1445</v>
      </c>
      <c r="D27" s="10">
        <v>195</v>
      </c>
      <c r="E27" s="10">
        <v>158056</v>
      </c>
      <c r="F27" s="10">
        <v>30820920</v>
      </c>
      <c r="G27" s="10">
        <v>195</v>
      </c>
      <c r="H27" s="10">
        <v>158056</v>
      </c>
      <c r="I27" s="10">
        <v>30820920</v>
      </c>
      <c r="J27" s="10">
        <v>195</v>
      </c>
      <c r="K27" s="10">
        <v>158056</v>
      </c>
      <c r="L27" s="10">
        <v>30820920</v>
      </c>
    </row>
    <row r="28" spans="1:12" ht="24.95" customHeight="1">
      <c r="A28" s="6" t="s">
        <v>474</v>
      </c>
      <c r="B28" s="6" t="s">
        <v>63</v>
      </c>
      <c r="C28" s="7" t="s">
        <v>1445</v>
      </c>
      <c r="D28" s="10">
        <v>30</v>
      </c>
      <c r="E28" s="10">
        <v>130000</v>
      </c>
      <c r="F28" s="10">
        <v>3900000</v>
      </c>
      <c r="G28" s="10">
        <v>30</v>
      </c>
      <c r="H28" s="10">
        <v>130000</v>
      </c>
      <c r="I28" s="10">
        <v>3900000</v>
      </c>
      <c r="J28" s="10">
        <v>30</v>
      </c>
      <c r="K28" s="10">
        <v>130000</v>
      </c>
      <c r="L28" s="10">
        <v>3900000</v>
      </c>
    </row>
    <row r="29" spans="1:12" ht="24.95" customHeight="1">
      <c r="A29" s="6" t="s">
        <v>476</v>
      </c>
      <c r="B29" s="6" t="s">
        <v>63</v>
      </c>
      <c r="C29" s="7" t="s">
        <v>1446</v>
      </c>
      <c r="D29" s="10">
        <v>1</v>
      </c>
      <c r="E29" s="10">
        <v>51250</v>
      </c>
      <c r="F29" s="10">
        <v>51250</v>
      </c>
      <c r="G29" s="10">
        <v>1</v>
      </c>
      <c r="H29" s="10">
        <v>51250</v>
      </c>
      <c r="I29" s="10">
        <v>51250</v>
      </c>
      <c r="J29" s="10">
        <v>1</v>
      </c>
      <c r="K29" s="10">
        <v>51250</v>
      </c>
      <c r="L29" s="10">
        <v>51250</v>
      </c>
    </row>
    <row r="30" spans="1:12" ht="24.95" customHeight="1">
      <c r="A30" s="29" t="s">
        <v>697</v>
      </c>
      <c r="B30" s="29"/>
      <c r="C30" s="29"/>
      <c r="D30" s="11" t="s">
        <v>357</v>
      </c>
      <c r="E30" s="11" t="s">
        <v>357</v>
      </c>
      <c r="F30" s="11">
        <f>SUM(F20:F29)</f>
        <v>52307249.995999999</v>
      </c>
      <c r="G30" s="11" t="s">
        <v>357</v>
      </c>
      <c r="H30" s="11" t="s">
        <v>357</v>
      </c>
      <c r="I30" s="11">
        <f>SUM(I20:I29)</f>
        <v>52307249.995999999</v>
      </c>
      <c r="J30" s="11" t="s">
        <v>357</v>
      </c>
      <c r="K30" s="11" t="s">
        <v>357</v>
      </c>
      <c r="L30" s="11">
        <f>SUM(L20:L29)</f>
        <v>52307249.995999999</v>
      </c>
    </row>
    <row r="31" spans="1:12" ht="15" customHeight="1"/>
    <row r="32" spans="1:12" ht="24.95" customHeight="1">
      <c r="A32" s="17" t="s">
        <v>1447</v>
      </c>
      <c r="B32" s="17"/>
      <c r="C32" s="17"/>
      <c r="D32" s="17"/>
      <c r="E32" s="17"/>
      <c r="F32" s="17"/>
      <c r="G32" s="17"/>
      <c r="H32" s="17"/>
      <c r="I32" s="17"/>
      <c r="J32" s="17"/>
      <c r="K32" s="17"/>
      <c r="L32" s="17"/>
    </row>
    <row r="33" spans="1:12" ht="24.95" customHeight="1"/>
    <row r="34" spans="1:12" ht="50.1" customHeight="1">
      <c r="A34" s="19" t="s">
        <v>359</v>
      </c>
      <c r="B34" s="19" t="s">
        <v>41</v>
      </c>
      <c r="C34" s="19" t="s">
        <v>1427</v>
      </c>
      <c r="D34" s="19" t="s">
        <v>1428</v>
      </c>
      <c r="E34" s="19"/>
      <c r="F34" s="19"/>
      <c r="G34" s="19" t="s">
        <v>1429</v>
      </c>
      <c r="H34" s="19"/>
      <c r="I34" s="19"/>
      <c r="J34" s="19" t="s">
        <v>1430</v>
      </c>
      <c r="K34" s="19"/>
      <c r="L34" s="19"/>
    </row>
    <row r="35" spans="1:12" ht="50.1" customHeight="1">
      <c r="A35" s="19"/>
      <c r="B35" s="19"/>
      <c r="C35" s="19"/>
      <c r="D35" s="6" t="s">
        <v>1431</v>
      </c>
      <c r="E35" s="6" t="s">
        <v>1432</v>
      </c>
      <c r="F35" s="6" t="s">
        <v>1433</v>
      </c>
      <c r="G35" s="6" t="s">
        <v>1431</v>
      </c>
      <c r="H35" s="6" t="s">
        <v>1432</v>
      </c>
      <c r="I35" s="6" t="s">
        <v>1434</v>
      </c>
      <c r="J35" s="6" t="s">
        <v>1431</v>
      </c>
      <c r="K35" s="6" t="s">
        <v>1432</v>
      </c>
      <c r="L35" s="6" t="s">
        <v>1435</v>
      </c>
    </row>
    <row r="36" spans="1:12" ht="24.95" customHeight="1">
      <c r="A36" s="6" t="s">
        <v>364</v>
      </c>
      <c r="B36" s="6" t="s">
        <v>459</v>
      </c>
      <c r="C36" s="6" t="s">
        <v>460</v>
      </c>
      <c r="D36" s="6" t="s">
        <v>461</v>
      </c>
      <c r="E36" s="6" t="s">
        <v>462</v>
      </c>
      <c r="F36" s="6" t="s">
        <v>463</v>
      </c>
      <c r="G36" s="6" t="s">
        <v>464</v>
      </c>
      <c r="H36" s="6" t="s">
        <v>465</v>
      </c>
      <c r="I36" s="6" t="s">
        <v>474</v>
      </c>
      <c r="J36" s="6" t="s">
        <v>476</v>
      </c>
      <c r="K36" s="6" t="s">
        <v>478</v>
      </c>
      <c r="L36" s="6" t="s">
        <v>480</v>
      </c>
    </row>
    <row r="37" spans="1:12" ht="24.95" customHeight="1">
      <c r="A37" s="6" t="s">
        <v>364</v>
      </c>
      <c r="B37" s="6" t="s">
        <v>63</v>
      </c>
      <c r="C37" s="7" t="s">
        <v>1448</v>
      </c>
      <c r="D37" s="10">
        <v>20.67</v>
      </c>
      <c r="E37" s="10">
        <v>231851.24292240001</v>
      </c>
      <c r="F37" s="10">
        <v>4792365.1912060082</v>
      </c>
      <c r="G37" s="10">
        <v>20.67</v>
      </c>
      <c r="H37" s="10">
        <v>231851.24292240001</v>
      </c>
      <c r="I37" s="10">
        <v>4792365.1912060082</v>
      </c>
      <c r="J37" s="10">
        <v>20.67</v>
      </c>
      <c r="K37" s="10">
        <v>231851.24292240001</v>
      </c>
      <c r="L37" s="10">
        <v>4792365.1912060082</v>
      </c>
    </row>
    <row r="38" spans="1:12" ht="24.95" customHeight="1">
      <c r="A38" s="6" t="s">
        <v>459</v>
      </c>
      <c r="B38" s="6" t="s">
        <v>63</v>
      </c>
      <c r="C38" s="7" t="s">
        <v>1449</v>
      </c>
      <c r="D38" s="10">
        <v>1</v>
      </c>
      <c r="E38" s="10">
        <v>343955308.18000001</v>
      </c>
      <c r="F38" s="10">
        <v>343955308.18000001</v>
      </c>
      <c r="G38" s="10">
        <v>1</v>
      </c>
      <c r="H38" s="10">
        <v>343955308.18000001</v>
      </c>
      <c r="I38" s="10">
        <v>343955308.18000001</v>
      </c>
      <c r="J38" s="10">
        <v>1</v>
      </c>
      <c r="K38" s="10">
        <v>343955308.18000001</v>
      </c>
      <c r="L38" s="10">
        <v>343955308.18000001</v>
      </c>
    </row>
    <row r="39" spans="1:12" ht="24.95" customHeight="1">
      <c r="A39" s="6" t="s">
        <v>460</v>
      </c>
      <c r="B39" s="6" t="s">
        <v>63</v>
      </c>
      <c r="C39" s="7" t="s">
        <v>1450</v>
      </c>
      <c r="D39" s="10">
        <v>13.33</v>
      </c>
      <c r="E39" s="10">
        <v>231851.24292240001</v>
      </c>
      <c r="F39" s="10">
        <v>3090577.0681555918</v>
      </c>
      <c r="G39" s="10">
        <v>13.33</v>
      </c>
      <c r="H39" s="10">
        <v>231851.24292240001</v>
      </c>
      <c r="I39" s="10">
        <v>3090577.0681555918</v>
      </c>
      <c r="J39" s="10">
        <v>13.33</v>
      </c>
      <c r="K39" s="10">
        <v>231851.24292240001</v>
      </c>
      <c r="L39" s="10">
        <v>3090577.0681555918</v>
      </c>
    </row>
    <row r="40" spans="1:12" ht="24.95" customHeight="1">
      <c r="A40" s="6" t="s">
        <v>461</v>
      </c>
      <c r="B40" s="6" t="s">
        <v>63</v>
      </c>
      <c r="C40" s="7" t="s">
        <v>1451</v>
      </c>
      <c r="D40" s="10">
        <v>0.67</v>
      </c>
      <c r="E40" s="10">
        <v>435810.165791829</v>
      </c>
      <c r="F40" s="10">
        <v>291992.81108052499</v>
      </c>
      <c r="G40" s="10">
        <v>0.67</v>
      </c>
      <c r="H40" s="10">
        <v>435810.165791829</v>
      </c>
      <c r="I40" s="10">
        <v>291992.81108052499</v>
      </c>
      <c r="J40" s="10">
        <v>0.67</v>
      </c>
      <c r="K40" s="10">
        <v>435810.165791829</v>
      </c>
      <c r="L40" s="10">
        <v>291992.81108052499</v>
      </c>
    </row>
    <row r="41" spans="1:12" ht="24.95" customHeight="1">
      <c r="A41" s="6" t="s">
        <v>462</v>
      </c>
      <c r="B41" s="6" t="s">
        <v>63</v>
      </c>
      <c r="C41" s="7" t="s">
        <v>1452</v>
      </c>
      <c r="D41" s="10">
        <v>40.33</v>
      </c>
      <c r="E41" s="10">
        <v>24331.127583558999</v>
      </c>
      <c r="F41" s="10">
        <v>981274.375444934</v>
      </c>
      <c r="G41" s="10">
        <v>40.33</v>
      </c>
      <c r="H41" s="10">
        <v>24331.127583558999</v>
      </c>
      <c r="I41" s="10">
        <v>981274.375444934</v>
      </c>
      <c r="J41" s="10">
        <v>40.33</v>
      </c>
      <c r="K41" s="10">
        <v>24331.127583558999</v>
      </c>
      <c r="L41" s="10">
        <v>981274.375444934</v>
      </c>
    </row>
    <row r="42" spans="1:12" ht="24.95" customHeight="1">
      <c r="A42" s="6" t="s">
        <v>463</v>
      </c>
      <c r="B42" s="6" t="s">
        <v>63</v>
      </c>
      <c r="C42" s="7" t="s">
        <v>1453</v>
      </c>
      <c r="D42" s="10">
        <v>17.329999999999998</v>
      </c>
      <c r="E42" s="10">
        <v>247580.84210159999</v>
      </c>
      <c r="F42" s="10">
        <v>4290575.9936207281</v>
      </c>
      <c r="G42" s="10">
        <v>17.329999999999998</v>
      </c>
      <c r="H42" s="10">
        <v>247580.84210159999</v>
      </c>
      <c r="I42" s="10">
        <v>4290575.9936207281</v>
      </c>
      <c r="J42" s="10">
        <v>17.329999999999998</v>
      </c>
      <c r="K42" s="10">
        <v>247580.84210159999</v>
      </c>
      <c r="L42" s="10">
        <v>4290575.9936207281</v>
      </c>
    </row>
    <row r="43" spans="1:12" ht="24.95" customHeight="1">
      <c r="A43" s="6" t="s">
        <v>464</v>
      </c>
      <c r="B43" s="6" t="s">
        <v>63</v>
      </c>
      <c r="C43" s="7" t="s">
        <v>1454</v>
      </c>
      <c r="D43" s="10">
        <v>36</v>
      </c>
      <c r="E43" s="10">
        <v>22759.94842026</v>
      </c>
      <c r="F43" s="10">
        <v>819358.14312936005</v>
      </c>
      <c r="G43" s="10">
        <v>36</v>
      </c>
      <c r="H43" s="10">
        <v>22759.94842026</v>
      </c>
      <c r="I43" s="10">
        <v>819358.14312936005</v>
      </c>
      <c r="J43" s="10">
        <v>36</v>
      </c>
      <c r="K43" s="10">
        <v>22759.94842026</v>
      </c>
      <c r="L43" s="10">
        <v>819358.14312936005</v>
      </c>
    </row>
    <row r="44" spans="1:12" ht="24.95" customHeight="1">
      <c r="A44" s="6" t="s">
        <v>465</v>
      </c>
      <c r="B44" s="6" t="s">
        <v>63</v>
      </c>
      <c r="C44" s="7" t="s">
        <v>1455</v>
      </c>
      <c r="D44" s="10">
        <v>18</v>
      </c>
      <c r="E44" s="10">
        <v>231851.24292240001</v>
      </c>
      <c r="F44" s="10">
        <v>4173322.3726031999</v>
      </c>
      <c r="G44" s="10">
        <v>18</v>
      </c>
      <c r="H44" s="10">
        <v>231851.24292240001</v>
      </c>
      <c r="I44" s="10">
        <v>4173322.3726031999</v>
      </c>
      <c r="J44" s="10">
        <v>18</v>
      </c>
      <c r="K44" s="10">
        <v>231851.24292240001</v>
      </c>
      <c r="L44" s="10">
        <v>4173322.3726031999</v>
      </c>
    </row>
    <row r="45" spans="1:12" ht="24.95" customHeight="1">
      <c r="A45" s="6" t="s">
        <v>474</v>
      </c>
      <c r="B45" s="6" t="s">
        <v>63</v>
      </c>
      <c r="C45" s="7" t="s">
        <v>1456</v>
      </c>
      <c r="D45" s="10">
        <v>38.33</v>
      </c>
      <c r="E45" s="10">
        <v>22759.94842026</v>
      </c>
      <c r="F45" s="10">
        <v>872388.82294856606</v>
      </c>
      <c r="G45" s="10">
        <v>38.33</v>
      </c>
      <c r="H45" s="10">
        <v>22759.94842026</v>
      </c>
      <c r="I45" s="10">
        <v>872388.82294856606</v>
      </c>
      <c r="J45" s="10">
        <v>38.33</v>
      </c>
      <c r="K45" s="10">
        <v>22759.94842026</v>
      </c>
      <c r="L45" s="10">
        <v>872388.82294856606</v>
      </c>
    </row>
    <row r="46" spans="1:12" ht="24.95" customHeight="1">
      <c r="A46" s="6" t="s">
        <v>476</v>
      </c>
      <c r="B46" s="6" t="s">
        <v>63</v>
      </c>
      <c r="C46" s="7" t="s">
        <v>1457</v>
      </c>
      <c r="D46" s="10">
        <v>2.67</v>
      </c>
      <c r="E46" s="10">
        <v>306604.42083900003</v>
      </c>
      <c r="F46" s="10">
        <v>818633.80364012998</v>
      </c>
      <c r="G46" s="10">
        <v>2.67</v>
      </c>
      <c r="H46" s="10">
        <v>306604.42083900003</v>
      </c>
      <c r="I46" s="10">
        <v>818633.80364012998</v>
      </c>
      <c r="J46" s="10">
        <v>2.67</v>
      </c>
      <c r="K46" s="10">
        <v>306604.42083900003</v>
      </c>
      <c r="L46" s="10">
        <v>818633.80364012998</v>
      </c>
    </row>
    <row r="47" spans="1:12" ht="24.95" customHeight="1">
      <c r="A47" s="6" t="s">
        <v>478</v>
      </c>
      <c r="B47" s="6" t="s">
        <v>63</v>
      </c>
      <c r="C47" s="7" t="s">
        <v>1458</v>
      </c>
      <c r="D47" s="10">
        <v>13.5</v>
      </c>
      <c r="E47" s="10">
        <v>30660.442083900001</v>
      </c>
      <c r="F47" s="10">
        <v>413915.96813265001</v>
      </c>
      <c r="G47" s="10">
        <v>13.5</v>
      </c>
      <c r="H47" s="10">
        <v>30660.442083900001</v>
      </c>
      <c r="I47" s="10">
        <v>413915.96813265001</v>
      </c>
      <c r="J47" s="10">
        <v>13.5</v>
      </c>
      <c r="K47" s="10">
        <v>30660.442083900001</v>
      </c>
      <c r="L47" s="10">
        <v>413915.96813265001</v>
      </c>
    </row>
    <row r="48" spans="1:12" ht="24.95" customHeight="1">
      <c r="A48" s="6" t="s">
        <v>480</v>
      </c>
      <c r="B48" s="6" t="s">
        <v>63</v>
      </c>
      <c r="C48" s="7" t="s">
        <v>1459</v>
      </c>
      <c r="D48" s="10">
        <v>0.83</v>
      </c>
      <c r="E48" s="10">
        <v>306604.42083900003</v>
      </c>
      <c r="F48" s="10">
        <v>254481.66929637</v>
      </c>
      <c r="G48" s="10">
        <v>0.83</v>
      </c>
      <c r="H48" s="10">
        <v>306604.42083900003</v>
      </c>
      <c r="I48" s="10">
        <v>254481.66929637</v>
      </c>
      <c r="J48" s="10">
        <v>0.83</v>
      </c>
      <c r="K48" s="10">
        <v>306604.42083900003</v>
      </c>
      <c r="L48" s="10">
        <v>254481.66929637</v>
      </c>
    </row>
    <row r="49" spans="1:13" ht="24.95" customHeight="1">
      <c r="A49" s="6" t="s">
        <v>482</v>
      </c>
      <c r="B49" s="6" t="s">
        <v>63</v>
      </c>
      <c r="C49" s="7" t="s">
        <v>1460</v>
      </c>
      <c r="D49" s="10">
        <v>2.67</v>
      </c>
      <c r="E49" s="10">
        <v>30660.442083900001</v>
      </c>
      <c r="F49" s="10">
        <v>81863.380364013006</v>
      </c>
      <c r="G49" s="10">
        <v>2.67</v>
      </c>
      <c r="H49" s="10">
        <v>30660.442083900001</v>
      </c>
      <c r="I49" s="10">
        <v>81863.380364013006</v>
      </c>
      <c r="J49" s="10">
        <v>2.67</v>
      </c>
      <c r="K49" s="10">
        <v>30660.442083900001</v>
      </c>
      <c r="L49" s="10">
        <v>81863.380364013006</v>
      </c>
    </row>
    <row r="50" spans="1:13" ht="24.95" customHeight="1">
      <c r="A50" s="6" t="s">
        <v>484</v>
      </c>
      <c r="B50" s="6" t="s">
        <v>63</v>
      </c>
      <c r="C50" s="7" t="s">
        <v>1461</v>
      </c>
      <c r="D50" s="10">
        <v>685757</v>
      </c>
      <c r="E50" s="10">
        <v>204.77733428900001</v>
      </c>
      <c r="F50" s="10">
        <v>140427490.43002176</v>
      </c>
      <c r="G50" s="10">
        <v>685757</v>
      </c>
      <c r="H50" s="10">
        <v>204.77733428900001</v>
      </c>
      <c r="I50" s="10">
        <v>140427490.43002176</v>
      </c>
      <c r="J50" s="10">
        <v>685757</v>
      </c>
      <c r="K50" s="10">
        <v>204.77733428900001</v>
      </c>
      <c r="L50" s="10">
        <v>140427490.43002176</v>
      </c>
    </row>
    <row r="51" spans="1:13" ht="24.95" customHeight="1">
      <c r="A51" s="6" t="s">
        <v>486</v>
      </c>
      <c r="B51" s="6" t="s">
        <v>63</v>
      </c>
      <c r="C51" s="7" t="s">
        <v>1462</v>
      </c>
      <c r="D51" s="10">
        <v>29916</v>
      </c>
      <c r="E51" s="10">
        <v>215.11279323700001</v>
      </c>
      <c r="F51" s="10">
        <v>6435314.3224780923</v>
      </c>
      <c r="G51" s="10">
        <v>29916</v>
      </c>
      <c r="H51" s="10">
        <v>215.11279323700001</v>
      </c>
      <c r="I51" s="10">
        <v>6435314.3224780923</v>
      </c>
      <c r="J51" s="10">
        <v>29916</v>
      </c>
      <c r="K51" s="10">
        <v>215.11279323700001</v>
      </c>
      <c r="L51" s="10">
        <v>6435314.3224780923</v>
      </c>
    </row>
    <row r="52" spans="1:13" ht="24.95" customHeight="1">
      <c r="A52" s="6" t="s">
        <v>488</v>
      </c>
      <c r="B52" s="6" t="s">
        <v>63</v>
      </c>
      <c r="C52" s="7" t="s">
        <v>1463</v>
      </c>
      <c r="D52" s="10">
        <v>524545.5</v>
      </c>
      <c r="E52" s="10">
        <v>215.11279300699999</v>
      </c>
      <c r="F52" s="10">
        <v>112836447.56425332</v>
      </c>
      <c r="G52" s="10">
        <v>524545.5</v>
      </c>
      <c r="H52" s="10">
        <v>215.11279300699999</v>
      </c>
      <c r="I52" s="10">
        <v>112836447.56425332</v>
      </c>
      <c r="J52" s="10">
        <v>524545.5</v>
      </c>
      <c r="K52" s="10">
        <v>215.11279300699999</v>
      </c>
      <c r="L52" s="10">
        <v>112836447.56425332</v>
      </c>
    </row>
    <row r="53" spans="1:13" ht="24.95" customHeight="1">
      <c r="A53" s="6" t="s">
        <v>490</v>
      </c>
      <c r="B53" s="6" t="s">
        <v>63</v>
      </c>
      <c r="C53" s="7" t="s">
        <v>1464</v>
      </c>
      <c r="D53" s="10">
        <v>659405.5</v>
      </c>
      <c r="E53" s="10">
        <v>117.23646956100001</v>
      </c>
      <c r="F53" s="10">
        <v>77306372.829105988</v>
      </c>
      <c r="G53" s="10">
        <v>659405.5</v>
      </c>
      <c r="H53" s="10">
        <v>117.23646956100001</v>
      </c>
      <c r="I53" s="10">
        <v>77306372.829105988</v>
      </c>
      <c r="J53" s="10">
        <v>659405.5</v>
      </c>
      <c r="K53" s="10">
        <v>117.23646956100001</v>
      </c>
      <c r="L53" s="10">
        <v>77306372.829105988</v>
      </c>
    </row>
    <row r="54" spans="1:13" ht="24.95" customHeight="1">
      <c r="A54" s="6" t="s">
        <v>492</v>
      </c>
      <c r="B54" s="6" t="s">
        <v>63</v>
      </c>
      <c r="C54" s="7" t="s">
        <v>1465</v>
      </c>
      <c r="D54" s="10">
        <v>16.670000000000002</v>
      </c>
      <c r="E54" s="10">
        <v>231851.24292240001</v>
      </c>
      <c r="F54" s="10">
        <v>3864960.2195164082</v>
      </c>
      <c r="G54" s="10">
        <v>16.670000000000002</v>
      </c>
      <c r="H54" s="10">
        <v>231851.24292240001</v>
      </c>
      <c r="I54" s="10">
        <v>3864960.2195164082</v>
      </c>
      <c r="J54" s="10">
        <v>16.670000000000002</v>
      </c>
      <c r="K54" s="10">
        <v>231851.24292240001</v>
      </c>
      <c r="L54" s="10">
        <v>3864960.2195164082</v>
      </c>
    </row>
    <row r="55" spans="1:13" ht="24.95" customHeight="1">
      <c r="A55" s="29" t="s">
        <v>697</v>
      </c>
      <c r="B55" s="29"/>
      <c r="C55" s="29"/>
      <c r="D55" s="11" t="s">
        <v>357</v>
      </c>
      <c r="E55" s="11" t="s">
        <v>357</v>
      </c>
      <c r="F55" s="11">
        <f>SUM(F37:F54)</f>
        <v>705706643.14499772</v>
      </c>
      <c r="G55" s="11" t="s">
        <v>357</v>
      </c>
      <c r="H55" s="11" t="s">
        <v>357</v>
      </c>
      <c r="I55" s="11">
        <f>SUM(I37:I54)</f>
        <v>705706643.14499772</v>
      </c>
      <c r="J55" s="11" t="s">
        <v>357</v>
      </c>
      <c r="K55" s="11" t="s">
        <v>357</v>
      </c>
      <c r="L55" s="11">
        <f>SUM(L37:L54)</f>
        <v>705706643.14499772</v>
      </c>
    </row>
    <row r="56" spans="1:13" ht="15" customHeight="1"/>
    <row r="57" spans="1:13" ht="24.95" customHeight="1">
      <c r="A57" s="17" t="s">
        <v>1466</v>
      </c>
      <c r="B57" s="17"/>
      <c r="C57" s="17"/>
      <c r="D57" s="17"/>
      <c r="E57" s="17"/>
      <c r="F57" s="17"/>
      <c r="G57" s="17"/>
      <c r="H57" s="17"/>
      <c r="I57" s="17"/>
      <c r="J57" s="17"/>
      <c r="K57" s="17"/>
      <c r="L57" s="17"/>
    </row>
    <row r="58" spans="1:13" ht="24.95" customHeight="1"/>
    <row r="59" spans="1:13" ht="50.1" customHeight="1">
      <c r="A59" s="19" t="s">
        <v>359</v>
      </c>
      <c r="B59" s="19" t="s">
        <v>41</v>
      </c>
      <c r="C59" s="19" t="s">
        <v>1427</v>
      </c>
      <c r="D59" s="19" t="s">
        <v>1428</v>
      </c>
      <c r="E59" s="19"/>
      <c r="F59" s="19"/>
      <c r="G59" s="19" t="s">
        <v>1429</v>
      </c>
      <c r="H59" s="19"/>
      <c r="I59" s="19"/>
      <c r="J59" s="19" t="s">
        <v>1430</v>
      </c>
      <c r="K59" s="19"/>
      <c r="L59" s="19"/>
    </row>
    <row r="60" spans="1:13" ht="50.1" customHeight="1">
      <c r="A60" s="19"/>
      <c r="B60" s="19"/>
      <c r="C60" s="19"/>
      <c r="D60" s="6" t="s">
        <v>1431</v>
      </c>
      <c r="E60" s="6" t="s">
        <v>1432</v>
      </c>
      <c r="F60" s="6" t="s">
        <v>1433</v>
      </c>
      <c r="G60" s="6" t="s">
        <v>1431</v>
      </c>
      <c r="H60" s="6" t="s">
        <v>1432</v>
      </c>
      <c r="I60" s="6" t="s">
        <v>1434</v>
      </c>
      <c r="J60" s="6" t="s">
        <v>1431</v>
      </c>
      <c r="K60" s="6" t="s">
        <v>1432</v>
      </c>
      <c r="L60" s="6" t="s">
        <v>1435</v>
      </c>
    </row>
    <row r="61" spans="1:13" ht="24.95" customHeight="1">
      <c r="A61" s="6" t="s">
        <v>364</v>
      </c>
      <c r="B61" s="6" t="s">
        <v>459</v>
      </c>
      <c r="C61" s="6" t="s">
        <v>460</v>
      </c>
      <c r="D61" s="6" t="s">
        <v>461</v>
      </c>
      <c r="E61" s="6" t="s">
        <v>462</v>
      </c>
      <c r="F61" s="6" t="s">
        <v>463</v>
      </c>
      <c r="G61" s="6" t="s">
        <v>464</v>
      </c>
      <c r="H61" s="6" t="s">
        <v>465</v>
      </c>
      <c r="I61" s="6" t="s">
        <v>474</v>
      </c>
      <c r="J61" s="6" t="s">
        <v>476</v>
      </c>
      <c r="K61" s="6" t="s">
        <v>478</v>
      </c>
      <c r="L61" s="6" t="s">
        <v>480</v>
      </c>
    </row>
    <row r="62" spans="1:13">
      <c r="A62" s="6" t="s">
        <v>357</v>
      </c>
      <c r="B62" s="6" t="s">
        <v>357</v>
      </c>
      <c r="C62" s="6" t="s">
        <v>357</v>
      </c>
      <c r="D62" s="6" t="s">
        <v>357</v>
      </c>
      <c r="E62" s="6" t="s">
        <v>357</v>
      </c>
      <c r="F62" s="6" t="s">
        <v>357</v>
      </c>
      <c r="G62" s="6" t="s">
        <v>357</v>
      </c>
      <c r="H62" s="6" t="s">
        <v>357</v>
      </c>
      <c r="I62" s="6" t="s">
        <v>357</v>
      </c>
      <c r="J62" s="6" t="s">
        <v>357</v>
      </c>
      <c r="K62" s="6" t="s">
        <v>357</v>
      </c>
      <c r="L62" s="6" t="s">
        <v>357</v>
      </c>
    </row>
    <row r="63" spans="1:13" ht="15" customHeight="1"/>
    <row r="64" spans="1:13" ht="24.95" customHeight="1">
      <c r="A64" s="17" t="s">
        <v>1467</v>
      </c>
      <c r="B64" s="17"/>
      <c r="C64" s="17"/>
      <c r="D64" s="17"/>
      <c r="E64" s="17"/>
      <c r="F64" s="17"/>
      <c r="G64" s="17"/>
      <c r="H64" s="17"/>
      <c r="I64" s="17"/>
      <c r="J64" s="17"/>
      <c r="K64" s="17"/>
      <c r="L64" s="17"/>
      <c r="M64" s="17"/>
    </row>
    <row r="65" spans="1:13" ht="15" customHeight="1"/>
    <row r="66" spans="1:13" ht="24.95" customHeight="1">
      <c r="A66" s="17" t="s">
        <v>1468</v>
      </c>
      <c r="B66" s="17"/>
      <c r="C66" s="17"/>
      <c r="D66" s="17"/>
      <c r="E66" s="17"/>
      <c r="F66" s="17"/>
    </row>
    <row r="67" spans="1:13" ht="24.95" customHeight="1"/>
    <row r="68" spans="1:13" ht="50.1" customHeight="1">
      <c r="A68" s="19" t="s">
        <v>359</v>
      </c>
      <c r="B68" s="19" t="s">
        <v>41</v>
      </c>
      <c r="C68" s="19" t="s">
        <v>1427</v>
      </c>
      <c r="D68" s="6" t="s">
        <v>1428</v>
      </c>
      <c r="E68" s="6" t="s">
        <v>1429</v>
      </c>
      <c r="F68" s="6" t="s">
        <v>1430</v>
      </c>
    </row>
    <row r="69" spans="1:13" ht="50.1" customHeight="1">
      <c r="A69" s="19"/>
      <c r="B69" s="19"/>
      <c r="C69" s="19"/>
      <c r="D69" s="6" t="s">
        <v>1469</v>
      </c>
      <c r="E69" s="6" t="s">
        <v>1469</v>
      </c>
      <c r="F69" s="6" t="s">
        <v>1469</v>
      </c>
    </row>
    <row r="70" spans="1:13" ht="24.95" customHeight="1">
      <c r="A70" s="6" t="s">
        <v>364</v>
      </c>
      <c r="B70" s="6" t="s">
        <v>459</v>
      </c>
      <c r="C70" s="6" t="s">
        <v>460</v>
      </c>
      <c r="D70" s="6" t="s">
        <v>461</v>
      </c>
      <c r="E70" s="6" t="s">
        <v>462</v>
      </c>
      <c r="F70" s="6" t="s">
        <v>463</v>
      </c>
    </row>
    <row r="71" spans="1:13" ht="24.95" customHeight="1">
      <c r="A71" s="6" t="s">
        <v>364</v>
      </c>
      <c r="B71" s="6" t="s">
        <v>69</v>
      </c>
      <c r="C71" s="7" t="s">
        <v>1470</v>
      </c>
      <c r="D71" s="10">
        <v>4000000</v>
      </c>
      <c r="E71" s="10">
        <v>4000000</v>
      </c>
      <c r="F71" s="10">
        <v>4000000</v>
      </c>
    </row>
    <row r="72" spans="1:13" ht="24.95" customHeight="1">
      <c r="A72" s="6" t="s">
        <v>459</v>
      </c>
      <c r="B72" s="6" t="s">
        <v>69</v>
      </c>
      <c r="C72" s="7" t="s">
        <v>1471</v>
      </c>
      <c r="D72" s="10">
        <v>1000000</v>
      </c>
      <c r="E72" s="10">
        <v>1000000</v>
      </c>
      <c r="F72" s="10">
        <v>1000000</v>
      </c>
    </row>
    <row r="73" spans="1:13" ht="24.95" customHeight="1">
      <c r="A73" s="29" t="s">
        <v>697</v>
      </c>
      <c r="B73" s="29"/>
      <c r="C73" s="29"/>
      <c r="D73" s="11">
        <f>SUM(D71:D72)</f>
        <v>5000000</v>
      </c>
      <c r="E73" s="11">
        <f>SUM(E71:E72)</f>
        <v>5000000</v>
      </c>
      <c r="F73" s="11">
        <f>SUM(F71:F72)</f>
        <v>5000000</v>
      </c>
    </row>
    <row r="74" spans="1:13" ht="15" customHeight="1"/>
    <row r="75" spans="1:13" ht="24.95" customHeight="1">
      <c r="A75" s="17" t="s">
        <v>1472</v>
      </c>
      <c r="B75" s="17"/>
      <c r="C75" s="17"/>
      <c r="D75" s="17"/>
      <c r="E75" s="17"/>
      <c r="F75" s="17"/>
      <c r="G75" s="17"/>
      <c r="H75" s="17"/>
      <c r="I75" s="17"/>
      <c r="J75" s="17"/>
      <c r="K75" s="17"/>
      <c r="L75" s="17"/>
      <c r="M75" s="17"/>
    </row>
    <row r="76" spans="1:13" ht="15" customHeight="1"/>
    <row r="77" spans="1:13" ht="24.95" customHeight="1">
      <c r="A77" s="17" t="s">
        <v>1473</v>
      </c>
      <c r="B77" s="17"/>
      <c r="C77" s="17"/>
      <c r="D77" s="17"/>
      <c r="E77" s="17"/>
      <c r="F77" s="17"/>
    </row>
    <row r="78" spans="1:13" ht="24.95" customHeight="1"/>
    <row r="79" spans="1:13" ht="50.1" customHeight="1">
      <c r="A79" s="19" t="s">
        <v>359</v>
      </c>
      <c r="B79" s="19" t="s">
        <v>41</v>
      </c>
      <c r="C79" s="19" t="s">
        <v>1427</v>
      </c>
      <c r="D79" s="6" t="s">
        <v>1428</v>
      </c>
      <c r="E79" s="6" t="s">
        <v>1429</v>
      </c>
      <c r="F79" s="6" t="s">
        <v>1430</v>
      </c>
    </row>
    <row r="80" spans="1:13" ht="50.1" customHeight="1">
      <c r="A80" s="19"/>
      <c r="B80" s="19"/>
      <c r="C80" s="19"/>
      <c r="D80" s="6" t="s">
        <v>1469</v>
      </c>
      <c r="E80" s="6" t="s">
        <v>1469</v>
      </c>
      <c r="F80" s="6" t="s">
        <v>1469</v>
      </c>
    </row>
    <row r="81" spans="1:13" ht="24.95" customHeight="1">
      <c r="A81" s="6" t="s">
        <v>364</v>
      </c>
      <c r="B81" s="6" t="s">
        <v>459</v>
      </c>
      <c r="C81" s="6" t="s">
        <v>460</v>
      </c>
      <c r="D81" s="6" t="s">
        <v>461</v>
      </c>
      <c r="E81" s="6" t="s">
        <v>462</v>
      </c>
      <c r="F81" s="6" t="s">
        <v>463</v>
      </c>
    </row>
    <row r="82" spans="1:13" ht="24.95" customHeight="1">
      <c r="A82" s="6" t="s">
        <v>364</v>
      </c>
      <c r="B82" s="6" t="s">
        <v>75</v>
      </c>
      <c r="C82" s="7" t="s">
        <v>1474</v>
      </c>
      <c r="D82" s="10">
        <v>32579000</v>
      </c>
      <c r="E82" s="10">
        <v>0</v>
      </c>
      <c r="F82" s="10">
        <v>0</v>
      </c>
    </row>
    <row r="83" spans="1:13" ht="24.95" customHeight="1">
      <c r="A83" s="6" t="s">
        <v>459</v>
      </c>
      <c r="B83" s="6" t="s">
        <v>75</v>
      </c>
      <c r="C83" s="7" t="s">
        <v>1475</v>
      </c>
      <c r="D83" s="10">
        <v>114950000</v>
      </c>
      <c r="E83" s="10">
        <v>0</v>
      </c>
      <c r="F83" s="10">
        <v>0</v>
      </c>
    </row>
    <row r="84" spans="1:13" ht="24.95" customHeight="1">
      <c r="A84" s="6" t="s">
        <v>460</v>
      </c>
      <c r="B84" s="6" t="s">
        <v>75</v>
      </c>
      <c r="C84" s="7" t="s">
        <v>1476</v>
      </c>
      <c r="D84" s="10">
        <v>1003540</v>
      </c>
      <c r="E84" s="10">
        <v>0</v>
      </c>
      <c r="F84" s="10">
        <v>0</v>
      </c>
    </row>
    <row r="85" spans="1:13" ht="24.95" customHeight="1">
      <c r="A85" s="6" t="s">
        <v>461</v>
      </c>
      <c r="B85" s="6" t="s">
        <v>75</v>
      </c>
      <c r="C85" s="7" t="s">
        <v>1477</v>
      </c>
      <c r="D85" s="10">
        <v>57900000</v>
      </c>
      <c r="E85" s="10">
        <v>0</v>
      </c>
      <c r="F85" s="10">
        <v>0</v>
      </c>
    </row>
    <row r="86" spans="1:13" ht="24.95" customHeight="1">
      <c r="A86" s="6" t="s">
        <v>462</v>
      </c>
      <c r="B86" s="6" t="s">
        <v>75</v>
      </c>
      <c r="C86" s="7" t="s">
        <v>1478</v>
      </c>
      <c r="D86" s="10">
        <v>12307000</v>
      </c>
      <c r="E86" s="10">
        <v>0</v>
      </c>
      <c r="F86" s="10">
        <v>0</v>
      </c>
    </row>
    <row r="87" spans="1:13" ht="24.95" customHeight="1">
      <c r="A87" s="6" t="s">
        <v>463</v>
      </c>
      <c r="B87" s="6" t="s">
        <v>75</v>
      </c>
      <c r="C87" s="7" t="s">
        <v>1476</v>
      </c>
      <c r="D87" s="10">
        <v>1367600</v>
      </c>
      <c r="E87" s="10">
        <v>0</v>
      </c>
      <c r="F87" s="10">
        <v>0</v>
      </c>
    </row>
    <row r="88" spans="1:13" ht="24.95" customHeight="1">
      <c r="A88" s="6" t="s">
        <v>464</v>
      </c>
      <c r="B88" s="6" t="s">
        <v>75</v>
      </c>
      <c r="C88" s="7" t="s">
        <v>1479</v>
      </c>
      <c r="D88" s="10">
        <v>11500000</v>
      </c>
      <c r="E88" s="10">
        <v>0</v>
      </c>
      <c r="F88" s="10">
        <v>0</v>
      </c>
    </row>
    <row r="89" spans="1:13" ht="24.95" customHeight="1">
      <c r="A89" s="6" t="s">
        <v>465</v>
      </c>
      <c r="B89" s="6" t="s">
        <v>75</v>
      </c>
      <c r="C89" s="7" t="s">
        <v>1480</v>
      </c>
      <c r="D89" s="10">
        <v>279872000</v>
      </c>
      <c r="E89" s="10">
        <v>0</v>
      </c>
      <c r="F89" s="10">
        <v>0</v>
      </c>
    </row>
    <row r="90" spans="1:13" ht="24.95" customHeight="1">
      <c r="A90" s="6" t="s">
        <v>474</v>
      </c>
      <c r="B90" s="6" t="s">
        <v>75</v>
      </c>
      <c r="C90" s="7" t="s">
        <v>1481</v>
      </c>
      <c r="D90" s="10">
        <v>14601000</v>
      </c>
      <c r="E90" s="10">
        <v>0</v>
      </c>
      <c r="F90" s="10">
        <v>0</v>
      </c>
    </row>
    <row r="91" spans="1:13" ht="24.95" customHeight="1">
      <c r="A91" s="29" t="s">
        <v>697</v>
      </c>
      <c r="B91" s="29"/>
      <c r="C91" s="29"/>
      <c r="D91" s="11">
        <f>SUM(D82:D90)</f>
        <v>526080140</v>
      </c>
      <c r="E91" s="11">
        <f>SUM(E82:E90)</f>
        <v>0</v>
      </c>
      <c r="F91" s="11">
        <f>SUM(F82:F90)</f>
        <v>0</v>
      </c>
    </row>
    <row r="92" spans="1:13" ht="15" customHeight="1"/>
    <row r="93" spans="1:13" ht="24.95" customHeight="1">
      <c r="A93" s="17" t="s">
        <v>1482</v>
      </c>
      <c r="B93" s="17"/>
      <c r="C93" s="17"/>
      <c r="D93" s="17"/>
      <c r="E93" s="17"/>
      <c r="F93" s="17"/>
      <c r="G93" s="17"/>
      <c r="H93" s="17"/>
      <c r="I93" s="17"/>
      <c r="J93" s="17"/>
      <c r="K93" s="17"/>
      <c r="L93" s="17"/>
      <c r="M93" s="17"/>
    </row>
    <row r="94" spans="1:13" ht="15" customHeight="1"/>
    <row r="95" spans="1:13" ht="24.95" customHeight="1">
      <c r="A95" s="17" t="s">
        <v>1483</v>
      </c>
      <c r="B95" s="17"/>
      <c r="C95" s="17"/>
      <c r="D95" s="17"/>
      <c r="E95" s="17"/>
      <c r="F95" s="17"/>
    </row>
    <row r="96" spans="1:13" ht="24.95" customHeight="1"/>
    <row r="97" spans="1:12" ht="50.1" customHeight="1">
      <c r="A97" s="19" t="s">
        <v>359</v>
      </c>
      <c r="B97" s="19" t="s">
        <v>41</v>
      </c>
      <c r="C97" s="19" t="s">
        <v>1427</v>
      </c>
      <c r="D97" s="6" t="s">
        <v>1428</v>
      </c>
      <c r="E97" s="6" t="s">
        <v>1429</v>
      </c>
      <c r="F97" s="6" t="s">
        <v>1430</v>
      </c>
    </row>
    <row r="98" spans="1:12" ht="50.1" customHeight="1">
      <c r="A98" s="19"/>
      <c r="B98" s="19"/>
      <c r="C98" s="19"/>
      <c r="D98" s="6" t="s">
        <v>1469</v>
      </c>
      <c r="E98" s="6" t="s">
        <v>1469</v>
      </c>
      <c r="F98" s="6" t="s">
        <v>1469</v>
      </c>
    </row>
    <row r="99" spans="1:12" ht="24.95" customHeight="1">
      <c r="A99" s="6" t="s">
        <v>364</v>
      </c>
      <c r="B99" s="6" t="s">
        <v>459</v>
      </c>
      <c r="C99" s="6" t="s">
        <v>460</v>
      </c>
      <c r="D99" s="6" t="s">
        <v>461</v>
      </c>
      <c r="E99" s="6" t="s">
        <v>462</v>
      </c>
      <c r="F99" s="6" t="s">
        <v>463</v>
      </c>
    </row>
    <row r="100" spans="1:12">
      <c r="A100" s="6" t="s">
        <v>357</v>
      </c>
      <c r="B100" s="6" t="s">
        <v>357</v>
      </c>
      <c r="C100" s="6" t="s">
        <v>357</v>
      </c>
      <c r="D100" s="6" t="s">
        <v>357</v>
      </c>
      <c r="E100" s="6" t="s">
        <v>357</v>
      </c>
      <c r="F100" s="6" t="s">
        <v>357</v>
      </c>
    </row>
    <row r="101" spans="1:12" ht="15" customHeight="1"/>
    <row r="102" spans="1:12" ht="24.95" customHeight="1">
      <c r="A102" s="17" t="s">
        <v>1484</v>
      </c>
      <c r="B102" s="17"/>
      <c r="C102" s="17"/>
      <c r="D102" s="17"/>
      <c r="E102" s="17"/>
      <c r="F102" s="17"/>
      <c r="G102" s="17"/>
      <c r="H102" s="17"/>
      <c r="I102" s="17"/>
      <c r="J102" s="17"/>
      <c r="K102" s="17"/>
      <c r="L102" s="17"/>
    </row>
    <row r="103" spans="1:12" ht="24.95" customHeight="1"/>
    <row r="104" spans="1:12" ht="50.1" customHeight="1">
      <c r="A104" s="19" t="s">
        <v>359</v>
      </c>
      <c r="B104" s="19" t="s">
        <v>41</v>
      </c>
      <c r="C104" s="19" t="s">
        <v>1427</v>
      </c>
      <c r="D104" s="19" t="s">
        <v>1428</v>
      </c>
      <c r="E104" s="19"/>
      <c r="F104" s="19"/>
      <c r="G104" s="19" t="s">
        <v>1429</v>
      </c>
      <c r="H104" s="19"/>
      <c r="I104" s="19"/>
      <c r="J104" s="19" t="s">
        <v>1430</v>
      </c>
      <c r="K104" s="19"/>
      <c r="L104" s="19"/>
    </row>
    <row r="105" spans="1:12" ht="50.1" customHeight="1">
      <c r="A105" s="19"/>
      <c r="B105" s="19"/>
      <c r="C105" s="19"/>
      <c r="D105" s="6" t="s">
        <v>1485</v>
      </c>
      <c r="E105" s="6" t="s">
        <v>1486</v>
      </c>
      <c r="F105" s="6" t="s">
        <v>1487</v>
      </c>
      <c r="G105" s="6" t="s">
        <v>1485</v>
      </c>
      <c r="H105" s="6" t="s">
        <v>1486</v>
      </c>
      <c r="I105" s="6" t="s">
        <v>1488</v>
      </c>
      <c r="J105" s="6" t="s">
        <v>1485</v>
      </c>
      <c r="K105" s="6" t="s">
        <v>1486</v>
      </c>
      <c r="L105" s="6" t="s">
        <v>1489</v>
      </c>
    </row>
    <row r="106" spans="1:12" ht="24.95" customHeight="1">
      <c r="A106" s="6" t="s">
        <v>364</v>
      </c>
      <c r="B106" s="6" t="s">
        <v>459</v>
      </c>
      <c r="C106" s="6" t="s">
        <v>460</v>
      </c>
      <c r="D106" s="6" t="s">
        <v>461</v>
      </c>
      <c r="E106" s="6" t="s">
        <v>462</v>
      </c>
      <c r="F106" s="6" t="s">
        <v>463</v>
      </c>
      <c r="G106" s="6" t="s">
        <v>464</v>
      </c>
      <c r="H106" s="6" t="s">
        <v>465</v>
      </c>
      <c r="I106" s="6" t="s">
        <v>474</v>
      </c>
      <c r="J106" s="6" t="s">
        <v>476</v>
      </c>
      <c r="K106" s="6" t="s">
        <v>478</v>
      </c>
      <c r="L106" s="6" t="s">
        <v>480</v>
      </c>
    </row>
    <row r="107" spans="1:12">
      <c r="A107" s="6" t="s">
        <v>357</v>
      </c>
      <c r="B107" s="6" t="s">
        <v>357</v>
      </c>
      <c r="C107" s="6" t="s">
        <v>357</v>
      </c>
      <c r="D107" s="6" t="s">
        <v>357</v>
      </c>
      <c r="E107" s="6" t="s">
        <v>357</v>
      </c>
      <c r="F107" s="6" t="s">
        <v>357</v>
      </c>
      <c r="G107" s="6" t="s">
        <v>357</v>
      </c>
      <c r="H107" s="6" t="s">
        <v>357</v>
      </c>
      <c r="I107" s="6" t="s">
        <v>357</v>
      </c>
      <c r="J107" s="6" t="s">
        <v>357</v>
      </c>
      <c r="K107" s="6" t="s">
        <v>357</v>
      </c>
      <c r="L107" s="6" t="s">
        <v>357</v>
      </c>
    </row>
  </sheetData>
  <sheetProtection password="A711" sheet="1" objects="1" scenarios="1"/>
  <mergeCells count="57">
    <mergeCell ref="A102:L102"/>
    <mergeCell ref="A104:A105"/>
    <mergeCell ref="B104:B105"/>
    <mergeCell ref="C104:C105"/>
    <mergeCell ref="D104:F104"/>
    <mergeCell ref="G104:I104"/>
    <mergeCell ref="J104:L104"/>
    <mergeCell ref="A91:C91"/>
    <mergeCell ref="A93:M93"/>
    <mergeCell ref="A95:F95"/>
    <mergeCell ref="A97:A98"/>
    <mergeCell ref="B97:B98"/>
    <mergeCell ref="C97:C98"/>
    <mergeCell ref="A73:C73"/>
    <mergeCell ref="A75:M75"/>
    <mergeCell ref="A77:F77"/>
    <mergeCell ref="A79:A80"/>
    <mergeCell ref="B79:B80"/>
    <mergeCell ref="C79:C80"/>
    <mergeCell ref="A64:M64"/>
    <mergeCell ref="A66:F66"/>
    <mergeCell ref="A68:A69"/>
    <mergeCell ref="B68:B69"/>
    <mergeCell ref="C68:C69"/>
    <mergeCell ref="A55:C55"/>
    <mergeCell ref="A57:L57"/>
    <mergeCell ref="A59:A60"/>
    <mergeCell ref="B59:B60"/>
    <mergeCell ref="C59:C60"/>
    <mergeCell ref="D59:F59"/>
    <mergeCell ref="G59:I59"/>
    <mergeCell ref="J59:L59"/>
    <mergeCell ref="A30:C30"/>
    <mergeCell ref="A32:L32"/>
    <mergeCell ref="A34:A35"/>
    <mergeCell ref="B34:B35"/>
    <mergeCell ref="C34:C35"/>
    <mergeCell ref="D34:F34"/>
    <mergeCell ref="G34:I34"/>
    <mergeCell ref="J34:L34"/>
    <mergeCell ref="A11:C11"/>
    <mergeCell ref="A13:M13"/>
    <mergeCell ref="A15:L15"/>
    <mergeCell ref="A17:A18"/>
    <mergeCell ref="B17:B18"/>
    <mergeCell ref="C17:C18"/>
    <mergeCell ref="D17:F17"/>
    <mergeCell ref="G17:I17"/>
    <mergeCell ref="J17:L17"/>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P116"/>
  <sheetViews>
    <sheetView workbookViewId="0"/>
  </sheetViews>
  <sheetFormatPr defaultRowHeight="10.5"/>
  <cols>
    <col min="1" max="1" width="57.28515625" customWidth="1"/>
    <col min="2" max="2" width="9.5703125" customWidth="1"/>
    <col min="3" max="3" width="15.28515625" customWidth="1"/>
    <col min="4" max="16" width="22.85546875" customWidth="1"/>
  </cols>
  <sheetData>
    <row r="1" spans="1:16" ht="15" customHeight="1"/>
    <row r="2" spans="1:16" ht="24.95" customHeight="1">
      <c r="A2" s="18" t="s">
        <v>1490</v>
      </c>
      <c r="B2" s="18"/>
      <c r="C2" s="18"/>
      <c r="D2" s="18"/>
      <c r="E2" s="18"/>
      <c r="F2" s="18"/>
      <c r="G2" s="18"/>
      <c r="H2" s="18"/>
      <c r="I2" s="18"/>
      <c r="J2" s="18"/>
      <c r="K2" s="18"/>
      <c r="L2" s="18"/>
      <c r="M2" s="18"/>
      <c r="N2" s="18"/>
      <c r="O2" s="18"/>
      <c r="P2" s="18"/>
    </row>
    <row r="3" spans="1:16" ht="15" customHeight="1"/>
    <row r="4" spans="1:16" ht="24.95" customHeight="1">
      <c r="A4" s="19" t="s">
        <v>39</v>
      </c>
      <c r="B4" s="19" t="s">
        <v>40</v>
      </c>
      <c r="C4" s="19" t="s">
        <v>41</v>
      </c>
      <c r="D4" s="19" t="s">
        <v>1491</v>
      </c>
      <c r="E4" s="19"/>
      <c r="F4" s="19"/>
      <c r="G4" s="19"/>
      <c r="H4" s="19"/>
      <c r="I4" s="19"/>
      <c r="J4" s="19"/>
      <c r="K4" s="19"/>
      <c r="L4" s="19"/>
      <c r="M4" s="19"/>
      <c r="N4" s="19"/>
      <c r="O4" s="19"/>
      <c r="P4" s="19"/>
    </row>
    <row r="5" spans="1:16" ht="24.95" customHeight="1">
      <c r="A5" s="19"/>
      <c r="B5" s="19"/>
      <c r="C5" s="19"/>
      <c r="D5" s="19" t="s">
        <v>1492</v>
      </c>
      <c r="E5" s="19"/>
      <c r="F5" s="19"/>
      <c r="G5" s="19"/>
      <c r="H5" s="19"/>
      <c r="I5" s="19"/>
      <c r="J5" s="19"/>
      <c r="K5" s="19"/>
      <c r="L5" s="19"/>
      <c r="M5" s="19"/>
      <c r="N5" s="19"/>
      <c r="O5" s="19" t="s">
        <v>1493</v>
      </c>
      <c r="P5" s="19"/>
    </row>
    <row r="6" spans="1:16" ht="24.95" customHeight="1">
      <c r="A6" s="19"/>
      <c r="B6" s="19"/>
      <c r="C6" s="19"/>
      <c r="D6" s="19" t="s">
        <v>454</v>
      </c>
      <c r="E6" s="19" t="s">
        <v>455</v>
      </c>
      <c r="F6" s="19"/>
      <c r="G6" s="19"/>
      <c r="H6" s="19"/>
      <c r="I6" s="19"/>
      <c r="J6" s="19"/>
      <c r="K6" s="19"/>
      <c r="L6" s="19"/>
      <c r="M6" s="19"/>
      <c r="N6" s="19"/>
      <c r="O6" s="6" t="s">
        <v>1494</v>
      </c>
      <c r="P6" s="6" t="s">
        <v>1495</v>
      </c>
    </row>
    <row r="7" spans="1:16" ht="69.95" customHeight="1">
      <c r="A7" s="19"/>
      <c r="B7" s="19"/>
      <c r="C7" s="19"/>
      <c r="D7" s="19"/>
      <c r="E7" s="19" t="s">
        <v>1496</v>
      </c>
      <c r="F7" s="19"/>
      <c r="G7" s="19" t="s">
        <v>1497</v>
      </c>
      <c r="H7" s="19"/>
      <c r="I7" s="19" t="s">
        <v>1498</v>
      </c>
      <c r="J7" s="19" t="s">
        <v>1499</v>
      </c>
      <c r="K7" s="19"/>
      <c r="L7" s="19" t="s">
        <v>1500</v>
      </c>
      <c r="M7" s="19"/>
      <c r="N7" s="19"/>
      <c r="O7" s="19" t="s">
        <v>454</v>
      </c>
      <c r="P7" s="19" t="s">
        <v>454</v>
      </c>
    </row>
    <row r="8" spans="1:16" ht="39.950000000000003" customHeight="1">
      <c r="A8" s="19"/>
      <c r="B8" s="19"/>
      <c r="C8" s="19"/>
      <c r="D8" s="19"/>
      <c r="E8" s="6" t="s">
        <v>454</v>
      </c>
      <c r="F8" s="6" t="s">
        <v>1501</v>
      </c>
      <c r="G8" s="6" t="s">
        <v>454</v>
      </c>
      <c r="H8" s="6" t="s">
        <v>1501</v>
      </c>
      <c r="I8" s="19"/>
      <c r="J8" s="6" t="s">
        <v>454</v>
      </c>
      <c r="K8" s="6" t="s">
        <v>1501</v>
      </c>
      <c r="L8" s="6" t="s">
        <v>454</v>
      </c>
      <c r="M8" s="6" t="s">
        <v>1502</v>
      </c>
      <c r="N8" s="6" t="s">
        <v>1501</v>
      </c>
      <c r="O8" s="19"/>
      <c r="P8" s="19"/>
    </row>
    <row r="9" spans="1:16" ht="20.100000000000001" customHeight="1">
      <c r="A9" s="6">
        <v>1</v>
      </c>
      <c r="B9" s="6">
        <v>2</v>
      </c>
      <c r="C9" s="6">
        <v>3</v>
      </c>
      <c r="D9" s="6">
        <v>4</v>
      </c>
      <c r="E9" s="6">
        <v>5</v>
      </c>
      <c r="F9" s="6">
        <v>6</v>
      </c>
      <c r="G9" s="6">
        <v>7</v>
      </c>
      <c r="H9" s="6">
        <v>8</v>
      </c>
      <c r="I9" s="6">
        <v>9</v>
      </c>
      <c r="J9" s="6">
        <v>10</v>
      </c>
      <c r="K9" s="6">
        <v>11</v>
      </c>
      <c r="L9" s="6">
        <v>12</v>
      </c>
      <c r="M9" s="6">
        <v>13</v>
      </c>
      <c r="N9" s="6">
        <v>14</v>
      </c>
      <c r="O9" s="6">
        <v>15</v>
      </c>
      <c r="P9" s="6">
        <v>16</v>
      </c>
    </row>
    <row r="10" spans="1:16" ht="24.95" customHeight="1">
      <c r="A10" s="7" t="s">
        <v>48</v>
      </c>
      <c r="B10" s="6" t="s">
        <v>49</v>
      </c>
      <c r="C10" s="6" t="s">
        <v>50</v>
      </c>
      <c r="D10" s="10">
        <v>211392815.58000001</v>
      </c>
      <c r="E10" s="10">
        <v>6805195.5899999999</v>
      </c>
      <c r="F10" s="10" t="s">
        <v>357</v>
      </c>
      <c r="G10" s="10">
        <v>200126623.25</v>
      </c>
      <c r="H10" s="10" t="s">
        <v>357</v>
      </c>
      <c r="I10" s="10" t="s">
        <v>357</v>
      </c>
      <c r="J10" s="10" t="s">
        <v>357</v>
      </c>
      <c r="K10" s="10" t="s">
        <v>357</v>
      </c>
      <c r="L10" s="10">
        <v>4460996.74</v>
      </c>
      <c r="M10" s="10" t="s">
        <v>357</v>
      </c>
      <c r="N10" s="10" t="s">
        <v>357</v>
      </c>
      <c r="O10" s="10">
        <v>0</v>
      </c>
      <c r="P10" s="10">
        <v>0</v>
      </c>
    </row>
    <row r="11" spans="1:16" ht="24.95" customHeight="1">
      <c r="A11" s="7" t="s">
        <v>51</v>
      </c>
      <c r="B11" s="6" t="s">
        <v>52</v>
      </c>
      <c r="C11" s="6" t="s">
        <v>50</v>
      </c>
      <c r="D11" s="10">
        <f>IF(ISNUMBER(D10),D10,0)+IF(ISNUMBER(D12),D12,0)+IF(ISNUMBER(D110),D110,0)-IF(ISNUMBER(D29),D29,0)-IF(ISNUMBER(D114),D114,0)</f>
        <v>8.5681676864624023E-8</v>
      </c>
      <c r="E11" s="10">
        <f>IF(ISNUMBER(E10),E10,0)+IF(ISNUMBER(E12),E12,0)+IF(ISNUMBER(E110),E110,0)-IF(ISNUMBER(E29),E29,0)-IF(ISNUMBER(E114),E114,0)</f>
        <v>0</v>
      </c>
      <c r="F11" s="10" t="s">
        <v>357</v>
      </c>
      <c r="G11" s="10">
        <f>IF(ISNUMBER(G10),G10,0)+IF(ISNUMBER(G12),G12,0)+IF(ISNUMBER(G110),G110,0)-IF(ISNUMBER(G29),G29,0)-IF(ISNUMBER(G114),G114,0)</f>
        <v>-3.3527612686157227E-8</v>
      </c>
      <c r="H11" s="10" t="s">
        <v>357</v>
      </c>
      <c r="I11" s="10">
        <f>IF(ISNUMBER(I10),I10,0)+IF(ISNUMBER(I12),I12,0)+IF(ISNUMBER(I110),I110,0)-IF(ISNUMBER(I29),I29,0)-IF(ISNUMBER(I114),I114,0)</f>
        <v>0</v>
      </c>
      <c r="J11" s="10">
        <f>IF(ISNUMBER(J10),J10,0)+IF(ISNUMBER(J12),J12,0)+IF(ISNUMBER(J110),J110,0)-IF(ISNUMBER(J29),J29,0)-IF(ISNUMBER(J114),J114,0)</f>
        <v>0</v>
      </c>
      <c r="K11" s="10" t="s">
        <v>357</v>
      </c>
      <c r="L11" s="10">
        <f>IF(ISNUMBER(L10),L10,0)+IF(ISNUMBER(L12),L12,0)+IF(ISNUMBER(L110),L110,0)-IF(ISNUMBER(L29),L29,0)-IF(ISNUMBER(L114),L114,0)</f>
        <v>0</v>
      </c>
      <c r="M11" s="10">
        <f>IF(ISNUMBER(M10),M10,0)+IF(ISNUMBER(M12),M12,0)+IF(ISNUMBER(M110),M110,0)-IF(ISNUMBER(M29),M29,0)-IF(ISNUMBER(M114),M114,0)</f>
        <v>0</v>
      </c>
      <c r="N11" s="10" t="s">
        <v>357</v>
      </c>
      <c r="O11" s="10">
        <f>IF(ISNUMBER(O10),O10,0)+IF(ISNUMBER(O12),O12,0)+IF(ISNUMBER(O110),O110,0)-IF(ISNUMBER(O29),O29,0)-IF(ISNUMBER(O114),O114,0)</f>
        <v>0</v>
      </c>
      <c r="P11" s="10">
        <f>IF(ISNUMBER(P10),P10,0)+IF(ISNUMBER(P12),P12,0)+IF(ISNUMBER(P110),P110,0)-IF(ISNUMBER(P29),P29,0)-IF(ISNUMBER(P114),P114,0)</f>
        <v>0</v>
      </c>
    </row>
    <row r="12" spans="1:16" ht="24.95" customHeight="1">
      <c r="A12" s="7" t="s">
        <v>53</v>
      </c>
      <c r="B12" s="6" t="s">
        <v>54</v>
      </c>
      <c r="C12" s="6" t="s">
        <v>50</v>
      </c>
      <c r="D12" s="10">
        <v>1291786783.1400001</v>
      </c>
      <c r="E12" s="10">
        <v>705706643.13999999</v>
      </c>
      <c r="F12" s="10" t="s">
        <v>357</v>
      </c>
      <c r="G12" s="10">
        <v>526080140</v>
      </c>
      <c r="H12" s="10" t="s">
        <v>357</v>
      </c>
      <c r="I12" s="10" t="s">
        <v>357</v>
      </c>
      <c r="J12" s="10" t="s">
        <v>357</v>
      </c>
      <c r="K12" s="10" t="s">
        <v>357</v>
      </c>
      <c r="L12" s="10">
        <v>60000000</v>
      </c>
      <c r="M12" s="10" t="s">
        <v>357</v>
      </c>
      <c r="N12" s="10" t="s">
        <v>357</v>
      </c>
      <c r="O12" s="10">
        <v>765706643.13999999</v>
      </c>
      <c r="P12" s="10">
        <v>765706643.13999999</v>
      </c>
    </row>
    <row r="13" spans="1:16" ht="38.1" customHeight="1">
      <c r="A13" s="7" t="s">
        <v>55</v>
      </c>
      <c r="B13" s="6" t="s">
        <v>56</v>
      </c>
      <c r="C13" s="6" t="s">
        <v>57</v>
      </c>
      <c r="D13" s="10">
        <v>2692750</v>
      </c>
      <c r="E13" s="10" t="s">
        <v>357</v>
      </c>
      <c r="F13" s="10" t="s">
        <v>357</v>
      </c>
      <c r="G13" s="10" t="s">
        <v>357</v>
      </c>
      <c r="H13" s="10" t="s">
        <v>357</v>
      </c>
      <c r="I13" s="10" t="s">
        <v>357</v>
      </c>
      <c r="J13" s="10" t="s">
        <v>357</v>
      </c>
      <c r="K13" s="10" t="s">
        <v>357</v>
      </c>
      <c r="L13" s="10">
        <v>2692750</v>
      </c>
      <c r="M13" s="10" t="s">
        <v>357</v>
      </c>
      <c r="N13" s="10" t="s">
        <v>357</v>
      </c>
      <c r="O13" s="10">
        <v>2692750</v>
      </c>
      <c r="P13" s="10">
        <v>2692750</v>
      </c>
    </row>
    <row r="14" spans="1:16" ht="24.95" customHeight="1">
      <c r="A14" s="7" t="s">
        <v>58</v>
      </c>
      <c r="B14" s="6" t="s">
        <v>59</v>
      </c>
      <c r="C14" s="6" t="s">
        <v>57</v>
      </c>
      <c r="D14" s="10">
        <v>1492750</v>
      </c>
      <c r="E14" s="10" t="s">
        <v>357</v>
      </c>
      <c r="F14" s="10" t="s">
        <v>357</v>
      </c>
      <c r="G14" s="10" t="s">
        <v>357</v>
      </c>
      <c r="H14" s="10" t="s">
        <v>357</v>
      </c>
      <c r="I14" s="10" t="s">
        <v>357</v>
      </c>
      <c r="J14" s="10" t="s">
        <v>357</v>
      </c>
      <c r="K14" s="10" t="s">
        <v>357</v>
      </c>
      <c r="L14" s="10">
        <v>1492750</v>
      </c>
      <c r="M14" s="10" t="s">
        <v>357</v>
      </c>
      <c r="N14" s="10" t="s">
        <v>357</v>
      </c>
      <c r="O14" s="10">
        <v>1492750</v>
      </c>
      <c r="P14" s="10">
        <v>1492750</v>
      </c>
    </row>
    <row r="15" spans="1:16" ht="50.1" customHeight="1">
      <c r="A15" s="7" t="s">
        <v>61</v>
      </c>
      <c r="B15" s="6" t="s">
        <v>62</v>
      </c>
      <c r="C15" s="6" t="s">
        <v>63</v>
      </c>
      <c r="D15" s="10">
        <v>758013893.13999999</v>
      </c>
      <c r="E15" s="10">
        <v>705706643.13999999</v>
      </c>
      <c r="F15" s="10" t="s">
        <v>357</v>
      </c>
      <c r="G15" s="10" t="s">
        <v>357</v>
      </c>
      <c r="H15" s="10" t="s">
        <v>357</v>
      </c>
      <c r="I15" s="10" t="s">
        <v>357</v>
      </c>
      <c r="J15" s="10" t="s">
        <v>357</v>
      </c>
      <c r="K15" s="10" t="s">
        <v>357</v>
      </c>
      <c r="L15" s="10">
        <v>52307250</v>
      </c>
      <c r="M15" s="10" t="s">
        <v>357</v>
      </c>
      <c r="N15" s="10" t="s">
        <v>357</v>
      </c>
      <c r="O15" s="10">
        <v>758013893.13999999</v>
      </c>
      <c r="P15" s="10">
        <v>758013893.13999999</v>
      </c>
    </row>
    <row r="16" spans="1:16" ht="87.95" customHeight="1">
      <c r="A16" s="7" t="s">
        <v>64</v>
      </c>
      <c r="B16" s="6" t="s">
        <v>65</v>
      </c>
      <c r="C16" s="6" t="s">
        <v>63</v>
      </c>
      <c r="D16" s="10">
        <v>705706643.13999999</v>
      </c>
      <c r="E16" s="10">
        <v>705706643.13999999</v>
      </c>
      <c r="F16" s="10" t="s">
        <v>357</v>
      </c>
      <c r="G16" s="10" t="s">
        <v>357</v>
      </c>
      <c r="H16" s="10" t="s">
        <v>357</v>
      </c>
      <c r="I16" s="10" t="s">
        <v>357</v>
      </c>
      <c r="J16" s="10" t="s">
        <v>357</v>
      </c>
      <c r="K16" s="10" t="s">
        <v>357</v>
      </c>
      <c r="L16" s="10" t="s">
        <v>357</v>
      </c>
      <c r="M16" s="10" t="s">
        <v>357</v>
      </c>
      <c r="N16" s="10" t="s">
        <v>357</v>
      </c>
      <c r="O16" s="10">
        <v>705706643.13999999</v>
      </c>
      <c r="P16" s="10">
        <v>705706643.13999999</v>
      </c>
    </row>
    <row r="17" spans="1:16" ht="50.1" customHeight="1">
      <c r="A17" s="7" t="s">
        <v>67</v>
      </c>
      <c r="B17" s="6" t="s">
        <v>68</v>
      </c>
      <c r="C17" s="6" t="s">
        <v>69</v>
      </c>
      <c r="D17" s="10">
        <v>5000000</v>
      </c>
      <c r="E17" s="10" t="s">
        <v>357</v>
      </c>
      <c r="F17" s="10" t="s">
        <v>357</v>
      </c>
      <c r="G17" s="10" t="s">
        <v>357</v>
      </c>
      <c r="H17" s="10" t="s">
        <v>357</v>
      </c>
      <c r="I17" s="10" t="s">
        <v>357</v>
      </c>
      <c r="J17" s="10" t="s">
        <v>357</v>
      </c>
      <c r="K17" s="10" t="s">
        <v>357</v>
      </c>
      <c r="L17" s="10">
        <v>5000000</v>
      </c>
      <c r="M17" s="10" t="s">
        <v>357</v>
      </c>
      <c r="N17" s="10" t="s">
        <v>357</v>
      </c>
      <c r="O17" s="10">
        <v>5000000</v>
      </c>
      <c r="P17" s="10">
        <v>5000000</v>
      </c>
    </row>
    <row r="18" spans="1:16" ht="38.1" customHeight="1">
      <c r="A18" s="7" t="s">
        <v>70</v>
      </c>
      <c r="B18" s="6" t="s">
        <v>71</v>
      </c>
      <c r="C18" s="6" t="s">
        <v>69</v>
      </c>
      <c r="D18" s="10">
        <v>5000000</v>
      </c>
      <c r="E18" s="10" t="s">
        <v>357</v>
      </c>
      <c r="F18" s="10" t="s">
        <v>357</v>
      </c>
      <c r="G18" s="10" t="s">
        <v>357</v>
      </c>
      <c r="H18" s="10" t="s">
        <v>357</v>
      </c>
      <c r="I18" s="10" t="s">
        <v>357</v>
      </c>
      <c r="J18" s="10" t="s">
        <v>357</v>
      </c>
      <c r="K18" s="10" t="s">
        <v>357</v>
      </c>
      <c r="L18" s="10">
        <v>5000000</v>
      </c>
      <c r="M18" s="10" t="s">
        <v>357</v>
      </c>
      <c r="N18" s="10" t="s">
        <v>357</v>
      </c>
      <c r="O18" s="10">
        <v>5000000</v>
      </c>
      <c r="P18" s="10">
        <v>5000000</v>
      </c>
    </row>
    <row r="19" spans="1:16" ht="24.95" customHeight="1">
      <c r="A19" s="7" t="s">
        <v>73</v>
      </c>
      <c r="B19" s="6" t="s">
        <v>74</v>
      </c>
      <c r="C19" s="6" t="s">
        <v>75</v>
      </c>
      <c r="D19" s="10">
        <v>526080140</v>
      </c>
      <c r="E19" s="10" t="s">
        <v>357</v>
      </c>
      <c r="F19" s="10" t="s">
        <v>357</v>
      </c>
      <c r="G19" s="10">
        <v>526080140</v>
      </c>
      <c r="H19" s="10" t="s">
        <v>357</v>
      </c>
      <c r="I19" s="10" t="s">
        <v>357</v>
      </c>
      <c r="J19" s="10" t="s">
        <v>357</v>
      </c>
      <c r="K19" s="10" t="s">
        <v>357</v>
      </c>
      <c r="L19" s="10" t="s">
        <v>357</v>
      </c>
      <c r="M19" s="10" t="s">
        <v>357</v>
      </c>
      <c r="N19" s="10" t="s">
        <v>357</v>
      </c>
      <c r="O19" s="10">
        <v>0</v>
      </c>
      <c r="P19" s="10">
        <v>0</v>
      </c>
    </row>
    <row r="20" spans="1:16" ht="38.1" customHeight="1">
      <c r="A20" s="7" t="s">
        <v>76</v>
      </c>
      <c r="B20" s="6" t="s">
        <v>77</v>
      </c>
      <c r="C20" s="6" t="s">
        <v>75</v>
      </c>
      <c r="D20" s="10">
        <v>526080140</v>
      </c>
      <c r="E20" s="10" t="s">
        <v>357</v>
      </c>
      <c r="F20" s="10" t="s">
        <v>357</v>
      </c>
      <c r="G20" s="10">
        <v>526080140</v>
      </c>
      <c r="H20" s="10" t="s">
        <v>357</v>
      </c>
      <c r="I20" s="10" t="s">
        <v>357</v>
      </c>
      <c r="J20" s="10" t="s">
        <v>357</v>
      </c>
      <c r="K20" s="10" t="s">
        <v>357</v>
      </c>
      <c r="L20" s="10" t="s">
        <v>357</v>
      </c>
      <c r="M20" s="10" t="s">
        <v>357</v>
      </c>
      <c r="N20" s="10" t="s">
        <v>357</v>
      </c>
      <c r="O20" s="10">
        <v>0</v>
      </c>
      <c r="P20" s="10">
        <v>0</v>
      </c>
    </row>
    <row r="21" spans="1:16" ht="24.95" customHeight="1">
      <c r="A21" s="7" t="s">
        <v>78</v>
      </c>
      <c r="B21" s="6" t="s">
        <v>79</v>
      </c>
      <c r="C21" s="6" t="s">
        <v>75</v>
      </c>
      <c r="D21" s="10" t="s">
        <v>357</v>
      </c>
      <c r="E21" s="10" t="s">
        <v>357</v>
      </c>
      <c r="F21" s="10" t="s">
        <v>357</v>
      </c>
      <c r="G21" s="10" t="s">
        <v>357</v>
      </c>
      <c r="H21" s="10" t="s">
        <v>357</v>
      </c>
      <c r="I21" s="10" t="s">
        <v>357</v>
      </c>
      <c r="J21" s="10" t="s">
        <v>357</v>
      </c>
      <c r="K21" s="10" t="s">
        <v>357</v>
      </c>
      <c r="L21" s="10" t="s">
        <v>357</v>
      </c>
      <c r="M21" s="10" t="s">
        <v>357</v>
      </c>
      <c r="N21" s="10" t="s">
        <v>357</v>
      </c>
      <c r="O21" s="10">
        <v>0</v>
      </c>
      <c r="P21" s="10">
        <v>0</v>
      </c>
    </row>
    <row r="22" spans="1:16" ht="24.95" customHeight="1">
      <c r="A22" s="7" t="s">
        <v>80</v>
      </c>
      <c r="B22" s="6" t="s">
        <v>81</v>
      </c>
      <c r="C22" s="6" t="s">
        <v>75</v>
      </c>
      <c r="D22" s="10" t="s">
        <v>357</v>
      </c>
      <c r="E22" s="10" t="s">
        <v>357</v>
      </c>
      <c r="F22" s="10" t="s">
        <v>357</v>
      </c>
      <c r="G22" s="10" t="s">
        <v>357</v>
      </c>
      <c r="H22" s="10" t="s">
        <v>357</v>
      </c>
      <c r="I22" s="10" t="s">
        <v>357</v>
      </c>
      <c r="J22" s="10" t="s">
        <v>357</v>
      </c>
      <c r="K22" s="10" t="s">
        <v>357</v>
      </c>
      <c r="L22" s="10" t="s">
        <v>357</v>
      </c>
      <c r="M22" s="10" t="s">
        <v>357</v>
      </c>
      <c r="N22" s="10" t="s">
        <v>357</v>
      </c>
      <c r="O22" s="10">
        <v>0</v>
      </c>
      <c r="P22" s="10">
        <v>0</v>
      </c>
    </row>
    <row r="23" spans="1:16" ht="24.95" customHeight="1">
      <c r="A23" s="7" t="s">
        <v>82</v>
      </c>
      <c r="B23" s="6" t="s">
        <v>83</v>
      </c>
      <c r="C23" s="6" t="s">
        <v>75</v>
      </c>
      <c r="D23" s="10" t="s">
        <v>357</v>
      </c>
      <c r="E23" s="10" t="s">
        <v>357</v>
      </c>
      <c r="F23" s="10" t="s">
        <v>357</v>
      </c>
      <c r="G23" s="10" t="s">
        <v>357</v>
      </c>
      <c r="H23" s="10" t="s">
        <v>357</v>
      </c>
      <c r="I23" s="10" t="s">
        <v>357</v>
      </c>
      <c r="J23" s="10" t="s">
        <v>357</v>
      </c>
      <c r="K23" s="10" t="s">
        <v>357</v>
      </c>
      <c r="L23" s="10" t="s">
        <v>357</v>
      </c>
      <c r="M23" s="10" t="s">
        <v>357</v>
      </c>
      <c r="N23" s="10" t="s">
        <v>357</v>
      </c>
      <c r="O23" s="10">
        <v>0</v>
      </c>
      <c r="P23" s="10">
        <v>0</v>
      </c>
    </row>
    <row r="24" spans="1:16" ht="24.95" customHeight="1">
      <c r="A24" s="7" t="s">
        <v>84</v>
      </c>
      <c r="B24" s="6" t="s">
        <v>85</v>
      </c>
      <c r="C24" s="6" t="s">
        <v>86</v>
      </c>
      <c r="D24" s="10" t="s">
        <v>357</v>
      </c>
      <c r="E24" s="10" t="s">
        <v>357</v>
      </c>
      <c r="F24" s="10" t="s">
        <v>357</v>
      </c>
      <c r="G24" s="10" t="s">
        <v>357</v>
      </c>
      <c r="H24" s="10" t="s">
        <v>357</v>
      </c>
      <c r="I24" s="10" t="s">
        <v>357</v>
      </c>
      <c r="J24" s="10" t="s">
        <v>357</v>
      </c>
      <c r="K24" s="10" t="s">
        <v>357</v>
      </c>
      <c r="L24" s="10" t="s">
        <v>357</v>
      </c>
      <c r="M24" s="10" t="s">
        <v>357</v>
      </c>
      <c r="N24" s="10" t="s">
        <v>357</v>
      </c>
      <c r="O24" s="10">
        <v>0</v>
      </c>
      <c r="P24" s="10">
        <v>0</v>
      </c>
    </row>
    <row r="25" spans="1:16" ht="24.95" customHeight="1">
      <c r="A25" s="7" t="s">
        <v>87</v>
      </c>
      <c r="B25" s="6" t="s">
        <v>88</v>
      </c>
      <c r="C25" s="6" t="s">
        <v>86</v>
      </c>
      <c r="D25" s="10" t="s">
        <v>357</v>
      </c>
      <c r="E25" s="10" t="s">
        <v>357</v>
      </c>
      <c r="F25" s="10" t="s">
        <v>357</v>
      </c>
      <c r="G25" s="10" t="s">
        <v>357</v>
      </c>
      <c r="H25" s="10" t="s">
        <v>357</v>
      </c>
      <c r="I25" s="10" t="s">
        <v>357</v>
      </c>
      <c r="J25" s="10" t="s">
        <v>357</v>
      </c>
      <c r="K25" s="10" t="s">
        <v>357</v>
      </c>
      <c r="L25" s="10" t="s">
        <v>357</v>
      </c>
      <c r="M25" s="10" t="s">
        <v>357</v>
      </c>
      <c r="N25" s="10" t="s">
        <v>357</v>
      </c>
      <c r="O25" s="10">
        <v>0</v>
      </c>
      <c r="P25" s="10">
        <v>0</v>
      </c>
    </row>
    <row r="26" spans="1:16" ht="24.95" customHeight="1">
      <c r="A26" s="7" t="s">
        <v>89</v>
      </c>
      <c r="B26" s="6" t="s">
        <v>90</v>
      </c>
      <c r="C26" s="6" t="s">
        <v>91</v>
      </c>
      <c r="D26" s="10" t="s">
        <v>357</v>
      </c>
      <c r="E26" s="10" t="s">
        <v>357</v>
      </c>
      <c r="F26" s="10" t="s">
        <v>357</v>
      </c>
      <c r="G26" s="10" t="s">
        <v>357</v>
      </c>
      <c r="H26" s="10" t="s">
        <v>357</v>
      </c>
      <c r="I26" s="10" t="s">
        <v>357</v>
      </c>
      <c r="J26" s="10" t="s">
        <v>357</v>
      </c>
      <c r="K26" s="10" t="s">
        <v>357</v>
      </c>
      <c r="L26" s="10" t="s">
        <v>357</v>
      </c>
      <c r="M26" s="10" t="s">
        <v>357</v>
      </c>
      <c r="N26" s="10" t="s">
        <v>357</v>
      </c>
      <c r="O26" s="10">
        <v>0</v>
      </c>
      <c r="P26" s="10">
        <v>0</v>
      </c>
    </row>
    <row r="27" spans="1:16" ht="24.95" customHeight="1">
      <c r="A27" s="7" t="s">
        <v>92</v>
      </c>
      <c r="B27" s="6" t="s">
        <v>93</v>
      </c>
      <c r="C27" s="6" t="s">
        <v>50</v>
      </c>
      <c r="D27" s="10" t="s">
        <v>357</v>
      </c>
      <c r="E27" s="10" t="s">
        <v>357</v>
      </c>
      <c r="F27" s="10" t="s">
        <v>357</v>
      </c>
      <c r="G27" s="10" t="s">
        <v>357</v>
      </c>
      <c r="H27" s="10" t="s">
        <v>357</v>
      </c>
      <c r="I27" s="10" t="s">
        <v>357</v>
      </c>
      <c r="J27" s="10" t="s">
        <v>357</v>
      </c>
      <c r="K27" s="10" t="s">
        <v>357</v>
      </c>
      <c r="L27" s="10" t="s">
        <v>357</v>
      </c>
      <c r="M27" s="10" t="s">
        <v>357</v>
      </c>
      <c r="N27" s="10" t="s">
        <v>357</v>
      </c>
      <c r="O27" s="10">
        <v>0</v>
      </c>
      <c r="P27" s="10">
        <v>0</v>
      </c>
    </row>
    <row r="28" spans="1:16" ht="50.1" customHeight="1">
      <c r="A28" s="7" t="s">
        <v>94</v>
      </c>
      <c r="B28" s="6" t="s">
        <v>95</v>
      </c>
      <c r="C28" s="6" t="s">
        <v>96</v>
      </c>
      <c r="D28" s="10" t="s">
        <v>357</v>
      </c>
      <c r="E28" s="10" t="s">
        <v>357</v>
      </c>
      <c r="F28" s="10" t="s">
        <v>357</v>
      </c>
      <c r="G28" s="10" t="s">
        <v>357</v>
      </c>
      <c r="H28" s="10" t="s">
        <v>357</v>
      </c>
      <c r="I28" s="10" t="s">
        <v>357</v>
      </c>
      <c r="J28" s="10" t="s">
        <v>357</v>
      </c>
      <c r="K28" s="10" t="s">
        <v>357</v>
      </c>
      <c r="L28" s="10" t="s">
        <v>357</v>
      </c>
      <c r="M28" s="10" t="s">
        <v>357</v>
      </c>
      <c r="N28" s="10" t="s">
        <v>357</v>
      </c>
      <c r="O28" s="10">
        <v>0</v>
      </c>
      <c r="P28" s="10">
        <v>0</v>
      </c>
    </row>
    <row r="29" spans="1:16" ht="24.95" customHeight="1">
      <c r="A29" s="7" t="s">
        <v>97</v>
      </c>
      <c r="B29" s="6" t="s">
        <v>98</v>
      </c>
      <c r="C29" s="6" t="s">
        <v>50</v>
      </c>
      <c r="D29" s="10">
        <v>1484486712.5599999</v>
      </c>
      <c r="E29" s="10">
        <v>712511838.73000002</v>
      </c>
      <c r="F29" s="10" t="s">
        <v>357</v>
      </c>
      <c r="G29" s="10">
        <v>707513877.09000003</v>
      </c>
      <c r="H29" s="10" t="s">
        <v>357</v>
      </c>
      <c r="I29" s="10" t="s">
        <v>357</v>
      </c>
      <c r="J29" s="10" t="s">
        <v>357</v>
      </c>
      <c r="K29" s="10" t="s">
        <v>357</v>
      </c>
      <c r="L29" s="10">
        <v>64460996.740000002</v>
      </c>
      <c r="M29" s="10" t="s">
        <v>357</v>
      </c>
      <c r="N29" s="10" t="s">
        <v>357</v>
      </c>
      <c r="O29" s="10">
        <v>765706643.13999999</v>
      </c>
      <c r="P29" s="10">
        <v>765706643.13999999</v>
      </c>
    </row>
    <row r="30" spans="1:16" ht="38.1" customHeight="1">
      <c r="A30" s="7" t="s">
        <v>99</v>
      </c>
      <c r="B30" s="6" t="s">
        <v>100</v>
      </c>
      <c r="C30" s="6" t="s">
        <v>50</v>
      </c>
      <c r="D30" s="10">
        <v>629728596.20000005</v>
      </c>
      <c r="E30" s="10">
        <v>574435687.83000004</v>
      </c>
      <c r="F30" s="10" t="s">
        <v>357</v>
      </c>
      <c r="G30" s="10">
        <v>11586290</v>
      </c>
      <c r="H30" s="10" t="s">
        <v>357</v>
      </c>
      <c r="I30" s="10" t="s">
        <v>357</v>
      </c>
      <c r="J30" s="10" t="s">
        <v>357</v>
      </c>
      <c r="K30" s="10" t="s">
        <v>357</v>
      </c>
      <c r="L30" s="10">
        <v>43706618.369999997</v>
      </c>
      <c r="M30" s="10" t="s">
        <v>357</v>
      </c>
      <c r="N30" s="10" t="s">
        <v>357</v>
      </c>
      <c r="O30" s="10">
        <v>613372306.20000005</v>
      </c>
      <c r="P30" s="10">
        <v>613372306.20000005</v>
      </c>
    </row>
    <row r="31" spans="1:16" ht="38.1" customHeight="1">
      <c r="A31" s="7" t="s">
        <v>101</v>
      </c>
      <c r="B31" s="6" t="s">
        <v>102</v>
      </c>
      <c r="C31" s="6" t="s">
        <v>103</v>
      </c>
      <c r="D31" s="10">
        <v>488118183.19999999</v>
      </c>
      <c r="E31" s="10">
        <v>445547044.82999998</v>
      </c>
      <c r="F31" s="10" t="s">
        <v>357</v>
      </c>
      <c r="G31" s="10">
        <v>8845080</v>
      </c>
      <c r="H31" s="10" t="s">
        <v>357</v>
      </c>
      <c r="I31" s="10" t="s">
        <v>357</v>
      </c>
      <c r="J31" s="10" t="s">
        <v>357</v>
      </c>
      <c r="K31" s="10" t="s">
        <v>357</v>
      </c>
      <c r="L31" s="10">
        <v>33726058.369999997</v>
      </c>
      <c r="M31" s="10" t="s">
        <v>357</v>
      </c>
      <c r="N31" s="10" t="s">
        <v>357</v>
      </c>
      <c r="O31" s="10">
        <v>475273103.19999999</v>
      </c>
      <c r="P31" s="10">
        <v>475273103.19999999</v>
      </c>
    </row>
    <row r="32" spans="1:16" ht="38.1" customHeight="1">
      <c r="A32" s="7" t="s">
        <v>106</v>
      </c>
      <c r="B32" s="6" t="s">
        <v>107</v>
      </c>
      <c r="C32" s="6" t="s">
        <v>103</v>
      </c>
      <c r="D32" s="10">
        <v>153030480.46000001</v>
      </c>
      <c r="E32" s="10">
        <v>127934575.75</v>
      </c>
      <c r="F32" s="10" t="s">
        <v>357</v>
      </c>
      <c r="G32" s="10">
        <v>3894609.6</v>
      </c>
      <c r="H32" s="10" t="s">
        <v>357</v>
      </c>
      <c r="I32" s="10" t="s">
        <v>357</v>
      </c>
      <c r="J32" s="10" t="s">
        <v>357</v>
      </c>
      <c r="K32" s="10" t="s">
        <v>357</v>
      </c>
      <c r="L32" s="10">
        <v>21201295.109999999</v>
      </c>
      <c r="M32" s="10" t="s">
        <v>357</v>
      </c>
      <c r="N32" s="10" t="s">
        <v>357</v>
      </c>
      <c r="O32" s="10">
        <v>147558940.86000001</v>
      </c>
      <c r="P32" s="10">
        <v>147558940.86000001</v>
      </c>
    </row>
    <row r="33" spans="1:16" ht="24.95" customHeight="1">
      <c r="A33" s="7" t="s">
        <v>108</v>
      </c>
      <c r="B33" s="6" t="s">
        <v>109</v>
      </c>
      <c r="C33" s="6" t="s">
        <v>103</v>
      </c>
      <c r="D33" s="10">
        <v>153030480.46000001</v>
      </c>
      <c r="E33" s="10">
        <v>127934575.75</v>
      </c>
      <c r="F33" s="10" t="s">
        <v>357</v>
      </c>
      <c r="G33" s="10">
        <v>3894609.6</v>
      </c>
      <c r="H33" s="10" t="s">
        <v>357</v>
      </c>
      <c r="I33" s="10" t="s">
        <v>357</v>
      </c>
      <c r="J33" s="10" t="s">
        <v>357</v>
      </c>
      <c r="K33" s="10" t="s">
        <v>357</v>
      </c>
      <c r="L33" s="10">
        <v>21201295.109999999</v>
      </c>
      <c r="M33" s="10" t="s">
        <v>357</v>
      </c>
      <c r="N33" s="10" t="s">
        <v>357</v>
      </c>
      <c r="O33" s="10">
        <v>147558940.86000001</v>
      </c>
      <c r="P33" s="10">
        <v>147558940.86000001</v>
      </c>
    </row>
    <row r="34" spans="1:16" ht="24.95" customHeight="1">
      <c r="A34" s="7" t="s">
        <v>110</v>
      </c>
      <c r="B34" s="6" t="s">
        <v>111</v>
      </c>
      <c r="C34" s="6" t="s">
        <v>103</v>
      </c>
      <c r="D34" s="10">
        <v>0</v>
      </c>
      <c r="E34" s="10">
        <v>0</v>
      </c>
      <c r="F34" s="10" t="s">
        <v>357</v>
      </c>
      <c r="G34" s="10">
        <v>0</v>
      </c>
      <c r="H34" s="10" t="s">
        <v>357</v>
      </c>
      <c r="I34" s="10" t="s">
        <v>357</v>
      </c>
      <c r="J34" s="10" t="s">
        <v>357</v>
      </c>
      <c r="K34" s="10" t="s">
        <v>357</v>
      </c>
      <c r="L34" s="10">
        <v>0</v>
      </c>
      <c r="M34" s="10" t="s">
        <v>357</v>
      </c>
      <c r="N34" s="10" t="s">
        <v>357</v>
      </c>
      <c r="O34" s="10">
        <v>0</v>
      </c>
      <c r="P34" s="10">
        <v>0</v>
      </c>
    </row>
    <row r="35" spans="1:16" ht="24.95" customHeight="1">
      <c r="A35" s="7" t="s">
        <v>112</v>
      </c>
      <c r="B35" s="6" t="s">
        <v>113</v>
      </c>
      <c r="C35" s="6" t="s">
        <v>103</v>
      </c>
      <c r="D35" s="10">
        <v>335087702.74000001</v>
      </c>
      <c r="E35" s="10">
        <v>317612469.07999998</v>
      </c>
      <c r="F35" s="10" t="s">
        <v>357</v>
      </c>
      <c r="G35" s="10">
        <v>4950470.4000000004</v>
      </c>
      <c r="H35" s="10" t="s">
        <v>357</v>
      </c>
      <c r="I35" s="10" t="s">
        <v>357</v>
      </c>
      <c r="J35" s="10" t="s">
        <v>357</v>
      </c>
      <c r="K35" s="10" t="s">
        <v>357</v>
      </c>
      <c r="L35" s="10">
        <v>12524763.26</v>
      </c>
      <c r="M35" s="10" t="s">
        <v>357</v>
      </c>
      <c r="N35" s="10" t="s">
        <v>357</v>
      </c>
      <c r="O35" s="10">
        <v>327714162.33999997</v>
      </c>
      <c r="P35" s="10">
        <v>327714162.33999997</v>
      </c>
    </row>
    <row r="36" spans="1:16" ht="24.95" customHeight="1">
      <c r="A36" s="7" t="s">
        <v>114</v>
      </c>
      <c r="B36" s="6" t="s">
        <v>115</v>
      </c>
      <c r="C36" s="6" t="s">
        <v>103</v>
      </c>
      <c r="D36" s="10">
        <v>10349260.16</v>
      </c>
      <c r="E36" s="10">
        <v>5424375.2400000002</v>
      </c>
      <c r="F36" s="10" t="s">
        <v>357</v>
      </c>
      <c r="G36" s="10">
        <v>859648.92</v>
      </c>
      <c r="H36" s="10" t="s">
        <v>357</v>
      </c>
      <c r="I36" s="10" t="s">
        <v>357</v>
      </c>
      <c r="J36" s="10" t="s">
        <v>357</v>
      </c>
      <c r="K36" s="10" t="s">
        <v>357</v>
      </c>
      <c r="L36" s="10">
        <v>4065236</v>
      </c>
      <c r="M36" s="10" t="s">
        <v>357</v>
      </c>
      <c r="N36" s="10" t="s">
        <v>357</v>
      </c>
      <c r="O36" s="10">
        <v>9478811.2699999996</v>
      </c>
      <c r="P36" s="10">
        <v>9478811.2699999996</v>
      </c>
    </row>
    <row r="37" spans="1:16" ht="24.95" customHeight="1">
      <c r="A37" s="7" t="s">
        <v>116</v>
      </c>
      <c r="B37" s="6" t="s">
        <v>117</v>
      </c>
      <c r="C37" s="6" t="s">
        <v>103</v>
      </c>
      <c r="D37" s="10">
        <v>57433651.32</v>
      </c>
      <c r="E37" s="10">
        <v>56607342.719999999</v>
      </c>
      <c r="F37" s="10" t="s">
        <v>357</v>
      </c>
      <c r="G37" s="10">
        <v>0</v>
      </c>
      <c r="H37" s="10" t="s">
        <v>357</v>
      </c>
      <c r="I37" s="10" t="s">
        <v>357</v>
      </c>
      <c r="J37" s="10" t="s">
        <v>357</v>
      </c>
      <c r="K37" s="10" t="s">
        <v>357</v>
      </c>
      <c r="L37" s="10">
        <v>826308.6</v>
      </c>
      <c r="M37" s="10" t="s">
        <v>357</v>
      </c>
      <c r="N37" s="10" t="s">
        <v>357</v>
      </c>
      <c r="O37" s="10">
        <v>57222241.329999998</v>
      </c>
      <c r="P37" s="10">
        <v>57222241.329999998</v>
      </c>
    </row>
    <row r="38" spans="1:16" ht="24.95" customHeight="1">
      <c r="A38" s="7" t="s">
        <v>118</v>
      </c>
      <c r="B38" s="6" t="s">
        <v>119</v>
      </c>
      <c r="C38" s="6" t="s">
        <v>103</v>
      </c>
      <c r="D38" s="10">
        <v>0</v>
      </c>
      <c r="E38" s="10">
        <v>0</v>
      </c>
      <c r="F38" s="10" t="s">
        <v>357</v>
      </c>
      <c r="G38" s="10">
        <v>0</v>
      </c>
      <c r="H38" s="10" t="s">
        <v>357</v>
      </c>
      <c r="I38" s="10" t="s">
        <v>357</v>
      </c>
      <c r="J38" s="10" t="s">
        <v>357</v>
      </c>
      <c r="K38" s="10" t="s">
        <v>357</v>
      </c>
      <c r="L38" s="10">
        <v>0</v>
      </c>
      <c r="M38" s="10" t="s">
        <v>357</v>
      </c>
      <c r="N38" s="10" t="s">
        <v>357</v>
      </c>
      <c r="O38" s="10">
        <v>0</v>
      </c>
      <c r="P38" s="10">
        <v>0</v>
      </c>
    </row>
    <row r="39" spans="1:16" ht="24.95" customHeight="1">
      <c r="A39" s="7" t="s">
        <v>120</v>
      </c>
      <c r="B39" s="6" t="s">
        <v>121</v>
      </c>
      <c r="C39" s="6" t="s">
        <v>103</v>
      </c>
      <c r="D39" s="10">
        <v>57433651.32</v>
      </c>
      <c r="E39" s="10">
        <v>56607342.719999999</v>
      </c>
      <c r="F39" s="10" t="s">
        <v>357</v>
      </c>
      <c r="G39" s="10">
        <v>0</v>
      </c>
      <c r="H39" s="10" t="s">
        <v>357</v>
      </c>
      <c r="I39" s="10" t="s">
        <v>357</v>
      </c>
      <c r="J39" s="10" t="s">
        <v>357</v>
      </c>
      <c r="K39" s="10" t="s">
        <v>357</v>
      </c>
      <c r="L39" s="10">
        <v>826308.6</v>
      </c>
      <c r="M39" s="10" t="s">
        <v>357</v>
      </c>
      <c r="N39" s="10" t="s">
        <v>357</v>
      </c>
      <c r="O39" s="10">
        <v>57222241.329999998</v>
      </c>
      <c r="P39" s="10">
        <v>57222241.329999998</v>
      </c>
    </row>
    <row r="40" spans="1:16" ht="24.95" customHeight="1">
      <c r="A40" s="7" t="s">
        <v>122</v>
      </c>
      <c r="B40" s="6" t="s">
        <v>123</v>
      </c>
      <c r="C40" s="6" t="s">
        <v>103</v>
      </c>
      <c r="D40" s="10">
        <v>250915045.58000001</v>
      </c>
      <c r="E40" s="10">
        <v>241294121.59999999</v>
      </c>
      <c r="F40" s="10" t="s">
        <v>357</v>
      </c>
      <c r="G40" s="10">
        <v>4090821.48</v>
      </c>
      <c r="H40" s="10" t="s">
        <v>357</v>
      </c>
      <c r="I40" s="10" t="s">
        <v>357</v>
      </c>
      <c r="J40" s="10" t="s">
        <v>357</v>
      </c>
      <c r="K40" s="10" t="s">
        <v>357</v>
      </c>
      <c r="L40" s="10">
        <v>5530102.5</v>
      </c>
      <c r="M40" s="10" t="s">
        <v>357</v>
      </c>
      <c r="N40" s="10" t="s">
        <v>357</v>
      </c>
      <c r="O40" s="10">
        <v>244845124.06</v>
      </c>
      <c r="P40" s="10">
        <v>244845124.06</v>
      </c>
    </row>
    <row r="41" spans="1:16" ht="24.95" customHeight="1">
      <c r="A41" s="7" t="s">
        <v>124</v>
      </c>
      <c r="B41" s="6" t="s">
        <v>125</v>
      </c>
      <c r="C41" s="6" t="s">
        <v>103</v>
      </c>
      <c r="D41" s="10">
        <v>16389745.68</v>
      </c>
      <c r="E41" s="10">
        <v>14286629.52</v>
      </c>
      <c r="F41" s="10" t="s">
        <v>357</v>
      </c>
      <c r="G41" s="10">
        <v>0</v>
      </c>
      <c r="H41" s="10" t="s">
        <v>357</v>
      </c>
      <c r="I41" s="10" t="s">
        <v>357</v>
      </c>
      <c r="J41" s="10" t="s">
        <v>357</v>
      </c>
      <c r="K41" s="10" t="s">
        <v>357</v>
      </c>
      <c r="L41" s="10">
        <v>2103116.16</v>
      </c>
      <c r="M41" s="10" t="s">
        <v>357</v>
      </c>
      <c r="N41" s="10" t="s">
        <v>357</v>
      </c>
      <c r="O41" s="10">
        <v>16167985.68</v>
      </c>
      <c r="P41" s="10">
        <v>16167985.68</v>
      </c>
    </row>
    <row r="42" spans="1:16" ht="24.95" customHeight="1">
      <c r="A42" s="7" t="s">
        <v>126</v>
      </c>
      <c r="B42" s="6" t="s">
        <v>127</v>
      </c>
      <c r="C42" s="6" t="s">
        <v>103</v>
      </c>
      <c r="D42" s="10">
        <v>0</v>
      </c>
      <c r="E42" s="10">
        <v>0</v>
      </c>
      <c r="F42" s="10" t="s">
        <v>357</v>
      </c>
      <c r="G42" s="10">
        <v>0</v>
      </c>
      <c r="H42" s="10" t="s">
        <v>357</v>
      </c>
      <c r="I42" s="10" t="s">
        <v>357</v>
      </c>
      <c r="J42" s="10" t="s">
        <v>357</v>
      </c>
      <c r="K42" s="10" t="s">
        <v>357</v>
      </c>
      <c r="L42" s="10">
        <v>0</v>
      </c>
      <c r="M42" s="10" t="s">
        <v>357</v>
      </c>
      <c r="N42" s="10" t="s">
        <v>357</v>
      </c>
      <c r="O42" s="10">
        <v>0</v>
      </c>
      <c r="P42" s="10">
        <v>0</v>
      </c>
    </row>
    <row r="43" spans="1:16" ht="24.95" customHeight="1">
      <c r="A43" s="7" t="s">
        <v>128</v>
      </c>
      <c r="B43" s="6" t="s">
        <v>129</v>
      </c>
      <c r="C43" s="6" t="s">
        <v>103</v>
      </c>
      <c r="D43" s="10">
        <v>0</v>
      </c>
      <c r="E43" s="10">
        <v>0</v>
      </c>
      <c r="F43" s="10" t="s">
        <v>357</v>
      </c>
      <c r="G43" s="10">
        <v>0</v>
      </c>
      <c r="H43" s="10" t="s">
        <v>357</v>
      </c>
      <c r="I43" s="10" t="s">
        <v>357</v>
      </c>
      <c r="J43" s="10" t="s">
        <v>357</v>
      </c>
      <c r="K43" s="10" t="s">
        <v>357</v>
      </c>
      <c r="L43" s="10">
        <v>0</v>
      </c>
      <c r="M43" s="10" t="s">
        <v>357</v>
      </c>
      <c r="N43" s="10" t="s">
        <v>357</v>
      </c>
      <c r="O43" s="10">
        <v>0</v>
      </c>
      <c r="P43" s="10">
        <v>0</v>
      </c>
    </row>
    <row r="44" spans="1:16" ht="50.1" customHeight="1">
      <c r="A44" s="7" t="s">
        <v>131</v>
      </c>
      <c r="B44" s="6" t="s">
        <v>132</v>
      </c>
      <c r="C44" s="6" t="s">
        <v>133</v>
      </c>
      <c r="D44" s="10">
        <v>410000</v>
      </c>
      <c r="E44" s="10">
        <v>140000</v>
      </c>
      <c r="F44" s="10" t="s">
        <v>357</v>
      </c>
      <c r="G44" s="10">
        <v>70000</v>
      </c>
      <c r="H44" s="10" t="s">
        <v>357</v>
      </c>
      <c r="I44" s="10" t="s">
        <v>357</v>
      </c>
      <c r="J44" s="10" t="s">
        <v>357</v>
      </c>
      <c r="K44" s="10" t="s">
        <v>357</v>
      </c>
      <c r="L44" s="10">
        <v>200000</v>
      </c>
      <c r="M44" s="10" t="s">
        <v>357</v>
      </c>
      <c r="N44" s="10" t="s">
        <v>357</v>
      </c>
      <c r="O44" s="10">
        <v>270000</v>
      </c>
      <c r="P44" s="10">
        <v>270000</v>
      </c>
    </row>
    <row r="45" spans="1:16" ht="63" customHeight="1">
      <c r="A45" s="7" t="s">
        <v>134</v>
      </c>
      <c r="B45" s="6" t="s">
        <v>135</v>
      </c>
      <c r="C45" s="6" t="s">
        <v>133</v>
      </c>
      <c r="D45" s="10">
        <v>259000</v>
      </c>
      <c r="E45" s="10">
        <v>70000</v>
      </c>
      <c r="F45" s="10" t="s">
        <v>357</v>
      </c>
      <c r="G45" s="10">
        <v>0</v>
      </c>
      <c r="H45" s="10" t="s">
        <v>357</v>
      </c>
      <c r="I45" s="10" t="s">
        <v>357</v>
      </c>
      <c r="J45" s="10" t="s">
        <v>357</v>
      </c>
      <c r="K45" s="10" t="s">
        <v>357</v>
      </c>
      <c r="L45" s="10">
        <v>189000</v>
      </c>
      <c r="M45" s="10" t="s">
        <v>357</v>
      </c>
      <c r="N45" s="10" t="s">
        <v>357</v>
      </c>
      <c r="O45" s="10">
        <v>189000</v>
      </c>
      <c r="P45" s="10">
        <v>189000</v>
      </c>
    </row>
    <row r="46" spans="1:16" ht="24.95" customHeight="1">
      <c r="A46" s="7" t="s">
        <v>138</v>
      </c>
      <c r="B46" s="6" t="s">
        <v>139</v>
      </c>
      <c r="C46" s="6" t="s">
        <v>133</v>
      </c>
      <c r="D46" s="10">
        <v>50000</v>
      </c>
      <c r="E46" s="10">
        <v>50000</v>
      </c>
      <c r="F46" s="10" t="s">
        <v>357</v>
      </c>
      <c r="G46" s="10">
        <v>0</v>
      </c>
      <c r="H46" s="10" t="s">
        <v>357</v>
      </c>
      <c r="I46" s="10" t="s">
        <v>357</v>
      </c>
      <c r="J46" s="10" t="s">
        <v>357</v>
      </c>
      <c r="K46" s="10" t="s">
        <v>357</v>
      </c>
      <c r="L46" s="10">
        <v>0</v>
      </c>
      <c r="M46" s="10" t="s">
        <v>357</v>
      </c>
      <c r="N46" s="10" t="s">
        <v>357</v>
      </c>
      <c r="O46" s="10">
        <v>50000</v>
      </c>
      <c r="P46" s="10">
        <v>50000</v>
      </c>
    </row>
    <row r="47" spans="1:16" ht="75" customHeight="1">
      <c r="A47" s="7" t="s">
        <v>142</v>
      </c>
      <c r="B47" s="6" t="s">
        <v>143</v>
      </c>
      <c r="C47" s="6" t="s">
        <v>133</v>
      </c>
      <c r="D47" s="10">
        <v>88000</v>
      </c>
      <c r="E47" s="10">
        <v>7000</v>
      </c>
      <c r="F47" s="10" t="s">
        <v>357</v>
      </c>
      <c r="G47" s="10">
        <v>70000</v>
      </c>
      <c r="H47" s="10" t="s">
        <v>357</v>
      </c>
      <c r="I47" s="10" t="s">
        <v>357</v>
      </c>
      <c r="J47" s="10" t="s">
        <v>357</v>
      </c>
      <c r="K47" s="10" t="s">
        <v>357</v>
      </c>
      <c r="L47" s="10">
        <v>11000</v>
      </c>
      <c r="M47" s="10" t="s">
        <v>357</v>
      </c>
      <c r="N47" s="10" t="s">
        <v>357</v>
      </c>
      <c r="O47" s="10">
        <v>18000</v>
      </c>
      <c r="P47" s="10">
        <v>18000</v>
      </c>
    </row>
    <row r="48" spans="1:16" ht="50.1" customHeight="1">
      <c r="A48" s="7" t="s">
        <v>146</v>
      </c>
      <c r="B48" s="6" t="s">
        <v>147</v>
      </c>
      <c r="C48" s="6" t="s">
        <v>133</v>
      </c>
      <c r="D48" s="10">
        <v>13000</v>
      </c>
      <c r="E48" s="10">
        <v>13000</v>
      </c>
      <c r="F48" s="10" t="s">
        <v>357</v>
      </c>
      <c r="G48" s="10">
        <v>0</v>
      </c>
      <c r="H48" s="10" t="s">
        <v>357</v>
      </c>
      <c r="I48" s="10" t="s">
        <v>357</v>
      </c>
      <c r="J48" s="10" t="s">
        <v>357</v>
      </c>
      <c r="K48" s="10" t="s">
        <v>357</v>
      </c>
      <c r="L48" s="10">
        <v>0</v>
      </c>
      <c r="M48" s="10" t="s">
        <v>357</v>
      </c>
      <c r="N48" s="10" t="s">
        <v>357</v>
      </c>
      <c r="O48" s="10">
        <v>13000</v>
      </c>
      <c r="P48" s="10">
        <v>13000</v>
      </c>
    </row>
    <row r="49" spans="1:16" ht="50.1" customHeight="1">
      <c r="A49" s="7" t="s">
        <v>149</v>
      </c>
      <c r="B49" s="6" t="s">
        <v>150</v>
      </c>
      <c r="C49" s="6" t="s">
        <v>151</v>
      </c>
      <c r="D49" s="10">
        <v>0</v>
      </c>
      <c r="E49" s="10">
        <v>0</v>
      </c>
      <c r="F49" s="10" t="s">
        <v>357</v>
      </c>
      <c r="G49" s="10">
        <v>0</v>
      </c>
      <c r="H49" s="10" t="s">
        <v>357</v>
      </c>
      <c r="I49" s="10" t="s">
        <v>357</v>
      </c>
      <c r="J49" s="10" t="s">
        <v>357</v>
      </c>
      <c r="K49" s="10" t="s">
        <v>357</v>
      </c>
      <c r="L49" s="10">
        <v>0</v>
      </c>
      <c r="M49" s="10" t="s">
        <v>357</v>
      </c>
      <c r="N49" s="10" t="s">
        <v>357</v>
      </c>
      <c r="O49" s="10">
        <v>0</v>
      </c>
      <c r="P49" s="10">
        <v>0</v>
      </c>
    </row>
    <row r="50" spans="1:16" ht="63" customHeight="1">
      <c r="A50" s="7" t="s">
        <v>134</v>
      </c>
      <c r="B50" s="6" t="s">
        <v>152</v>
      </c>
      <c r="C50" s="6" t="s">
        <v>151</v>
      </c>
      <c r="D50" s="10" t="s">
        <v>357</v>
      </c>
      <c r="E50" s="10" t="s">
        <v>357</v>
      </c>
      <c r="F50" s="10" t="s">
        <v>357</v>
      </c>
      <c r="G50" s="10" t="s">
        <v>357</v>
      </c>
      <c r="H50" s="10" t="s">
        <v>357</v>
      </c>
      <c r="I50" s="10" t="s">
        <v>357</v>
      </c>
      <c r="J50" s="10" t="s">
        <v>357</v>
      </c>
      <c r="K50" s="10" t="s">
        <v>357</v>
      </c>
      <c r="L50" s="10" t="s">
        <v>357</v>
      </c>
      <c r="M50" s="10" t="s">
        <v>357</v>
      </c>
      <c r="N50" s="10" t="s">
        <v>357</v>
      </c>
      <c r="O50" s="10">
        <v>0</v>
      </c>
      <c r="P50" s="10">
        <v>0</v>
      </c>
    </row>
    <row r="51" spans="1:16" ht="24.95" customHeight="1">
      <c r="A51" s="7" t="s">
        <v>138</v>
      </c>
      <c r="B51" s="6" t="s">
        <v>153</v>
      </c>
      <c r="C51" s="6" t="s">
        <v>151</v>
      </c>
      <c r="D51" s="10" t="s">
        <v>357</v>
      </c>
      <c r="E51" s="10" t="s">
        <v>357</v>
      </c>
      <c r="F51" s="10" t="s">
        <v>357</v>
      </c>
      <c r="G51" s="10" t="s">
        <v>357</v>
      </c>
      <c r="H51" s="10" t="s">
        <v>357</v>
      </c>
      <c r="I51" s="10" t="s">
        <v>357</v>
      </c>
      <c r="J51" s="10" t="s">
        <v>357</v>
      </c>
      <c r="K51" s="10" t="s">
        <v>357</v>
      </c>
      <c r="L51" s="10" t="s">
        <v>357</v>
      </c>
      <c r="M51" s="10" t="s">
        <v>357</v>
      </c>
      <c r="N51" s="10" t="s">
        <v>357</v>
      </c>
      <c r="O51" s="10">
        <v>0</v>
      </c>
      <c r="P51" s="10">
        <v>0</v>
      </c>
    </row>
    <row r="52" spans="1:16" ht="75" customHeight="1">
      <c r="A52" s="7" t="s">
        <v>142</v>
      </c>
      <c r="B52" s="6" t="s">
        <v>154</v>
      </c>
      <c r="C52" s="6" t="s">
        <v>151</v>
      </c>
      <c r="D52" s="10">
        <v>0</v>
      </c>
      <c r="E52" s="10">
        <v>0</v>
      </c>
      <c r="F52" s="10" t="s">
        <v>357</v>
      </c>
      <c r="G52" s="10">
        <v>0</v>
      </c>
      <c r="H52" s="10" t="s">
        <v>357</v>
      </c>
      <c r="I52" s="10" t="s">
        <v>357</v>
      </c>
      <c r="J52" s="10" t="s">
        <v>357</v>
      </c>
      <c r="K52" s="10" t="s">
        <v>357</v>
      </c>
      <c r="L52" s="10">
        <v>0</v>
      </c>
      <c r="M52" s="10" t="s">
        <v>357</v>
      </c>
      <c r="N52" s="10" t="s">
        <v>357</v>
      </c>
      <c r="O52" s="10">
        <v>0</v>
      </c>
      <c r="P52" s="10">
        <v>0</v>
      </c>
    </row>
    <row r="53" spans="1:16" ht="50.1" customHeight="1">
      <c r="A53" s="7" t="s">
        <v>146</v>
      </c>
      <c r="B53" s="6" t="s">
        <v>155</v>
      </c>
      <c r="C53" s="6" t="s">
        <v>151</v>
      </c>
      <c r="D53" s="10" t="s">
        <v>357</v>
      </c>
      <c r="E53" s="10" t="s">
        <v>357</v>
      </c>
      <c r="F53" s="10" t="s">
        <v>357</v>
      </c>
      <c r="G53" s="10" t="s">
        <v>357</v>
      </c>
      <c r="H53" s="10" t="s">
        <v>357</v>
      </c>
      <c r="I53" s="10" t="s">
        <v>357</v>
      </c>
      <c r="J53" s="10" t="s">
        <v>357</v>
      </c>
      <c r="K53" s="10" t="s">
        <v>357</v>
      </c>
      <c r="L53" s="10" t="s">
        <v>357</v>
      </c>
      <c r="M53" s="10" t="s">
        <v>357</v>
      </c>
      <c r="N53" s="10" t="s">
        <v>357</v>
      </c>
      <c r="O53" s="10">
        <v>0</v>
      </c>
      <c r="P53" s="10">
        <v>0</v>
      </c>
    </row>
    <row r="54" spans="1:16" ht="75" customHeight="1">
      <c r="A54" s="7" t="s">
        <v>157</v>
      </c>
      <c r="B54" s="6" t="s">
        <v>158</v>
      </c>
      <c r="C54" s="6" t="s">
        <v>159</v>
      </c>
      <c r="D54" s="10">
        <v>141200413</v>
      </c>
      <c r="E54" s="10">
        <v>128748643</v>
      </c>
      <c r="F54" s="10" t="s">
        <v>357</v>
      </c>
      <c r="G54" s="10">
        <v>2671210</v>
      </c>
      <c r="H54" s="10" t="s">
        <v>357</v>
      </c>
      <c r="I54" s="10" t="s">
        <v>357</v>
      </c>
      <c r="J54" s="10" t="s">
        <v>357</v>
      </c>
      <c r="K54" s="10" t="s">
        <v>357</v>
      </c>
      <c r="L54" s="10">
        <v>9780560</v>
      </c>
      <c r="M54" s="10" t="s">
        <v>357</v>
      </c>
      <c r="N54" s="10" t="s">
        <v>357</v>
      </c>
      <c r="O54" s="10">
        <v>137829203</v>
      </c>
      <c r="P54" s="10">
        <v>137829203</v>
      </c>
    </row>
    <row r="55" spans="1:16" ht="38.1" customHeight="1">
      <c r="A55" s="7" t="s">
        <v>160</v>
      </c>
      <c r="B55" s="6" t="s">
        <v>161</v>
      </c>
      <c r="C55" s="6" t="s">
        <v>159</v>
      </c>
      <c r="D55" s="10">
        <v>141200413</v>
      </c>
      <c r="E55" s="10">
        <v>128748643</v>
      </c>
      <c r="F55" s="10" t="s">
        <v>357</v>
      </c>
      <c r="G55" s="10">
        <v>2671210</v>
      </c>
      <c r="H55" s="10" t="s">
        <v>357</v>
      </c>
      <c r="I55" s="10" t="s">
        <v>357</v>
      </c>
      <c r="J55" s="10" t="s">
        <v>357</v>
      </c>
      <c r="K55" s="10" t="s">
        <v>357</v>
      </c>
      <c r="L55" s="10">
        <v>9780560</v>
      </c>
      <c r="M55" s="10" t="s">
        <v>357</v>
      </c>
      <c r="N55" s="10" t="s">
        <v>357</v>
      </c>
      <c r="O55" s="10">
        <v>137829203</v>
      </c>
      <c r="P55" s="10">
        <v>137829203</v>
      </c>
    </row>
    <row r="56" spans="1:16" ht="24.95" customHeight="1">
      <c r="A56" s="7" t="s">
        <v>164</v>
      </c>
      <c r="B56" s="6" t="s">
        <v>165</v>
      </c>
      <c r="C56" s="6" t="s">
        <v>159</v>
      </c>
      <c r="D56" s="10">
        <v>0</v>
      </c>
      <c r="E56" s="10">
        <v>0</v>
      </c>
      <c r="F56" s="10" t="s">
        <v>357</v>
      </c>
      <c r="G56" s="10">
        <v>0</v>
      </c>
      <c r="H56" s="10" t="s">
        <v>357</v>
      </c>
      <c r="I56" s="10" t="s">
        <v>357</v>
      </c>
      <c r="J56" s="10" t="s">
        <v>357</v>
      </c>
      <c r="K56" s="10" t="s">
        <v>357</v>
      </c>
      <c r="L56" s="10">
        <v>0</v>
      </c>
      <c r="M56" s="10" t="s">
        <v>357</v>
      </c>
      <c r="N56" s="10" t="s">
        <v>357</v>
      </c>
      <c r="O56" s="10">
        <v>0</v>
      </c>
      <c r="P56" s="10">
        <v>0</v>
      </c>
    </row>
    <row r="57" spans="1:16" ht="24.95" customHeight="1">
      <c r="A57" s="7" t="s">
        <v>166</v>
      </c>
      <c r="B57" s="6" t="s">
        <v>167</v>
      </c>
      <c r="C57" s="6" t="s">
        <v>168</v>
      </c>
      <c r="D57" s="10">
        <v>328000</v>
      </c>
      <c r="E57" s="10">
        <v>328000</v>
      </c>
      <c r="F57" s="10" t="s">
        <v>357</v>
      </c>
      <c r="G57" s="10">
        <v>0</v>
      </c>
      <c r="H57" s="10" t="s">
        <v>357</v>
      </c>
      <c r="I57" s="10" t="s">
        <v>357</v>
      </c>
      <c r="J57" s="10" t="s">
        <v>357</v>
      </c>
      <c r="K57" s="10" t="s">
        <v>357</v>
      </c>
      <c r="L57" s="10">
        <v>0</v>
      </c>
      <c r="M57" s="10" t="s">
        <v>357</v>
      </c>
      <c r="N57" s="10" t="s">
        <v>357</v>
      </c>
      <c r="O57" s="10">
        <v>328000</v>
      </c>
      <c r="P57" s="10">
        <v>328000</v>
      </c>
    </row>
    <row r="58" spans="1:16" ht="63" customHeight="1">
      <c r="A58" s="7" t="s">
        <v>169</v>
      </c>
      <c r="B58" s="6" t="s">
        <v>170</v>
      </c>
      <c r="C58" s="6" t="s">
        <v>171</v>
      </c>
      <c r="D58" s="10">
        <v>328000</v>
      </c>
      <c r="E58" s="10">
        <v>328000</v>
      </c>
      <c r="F58" s="10" t="s">
        <v>357</v>
      </c>
      <c r="G58" s="10">
        <v>0</v>
      </c>
      <c r="H58" s="10" t="s">
        <v>357</v>
      </c>
      <c r="I58" s="10" t="s">
        <v>357</v>
      </c>
      <c r="J58" s="10" t="s">
        <v>357</v>
      </c>
      <c r="K58" s="10" t="s">
        <v>357</v>
      </c>
      <c r="L58" s="10">
        <v>0</v>
      </c>
      <c r="M58" s="10" t="s">
        <v>357</v>
      </c>
      <c r="N58" s="10" t="s">
        <v>357</v>
      </c>
      <c r="O58" s="10">
        <v>328000</v>
      </c>
      <c r="P58" s="10">
        <v>328000</v>
      </c>
    </row>
    <row r="59" spans="1:16" ht="63" customHeight="1">
      <c r="A59" s="7" t="s">
        <v>172</v>
      </c>
      <c r="B59" s="6" t="s">
        <v>173</v>
      </c>
      <c r="C59" s="6" t="s">
        <v>174</v>
      </c>
      <c r="D59" s="10">
        <v>328000</v>
      </c>
      <c r="E59" s="10">
        <v>328000</v>
      </c>
      <c r="F59" s="10" t="s">
        <v>357</v>
      </c>
      <c r="G59" s="10">
        <v>0</v>
      </c>
      <c r="H59" s="10" t="s">
        <v>357</v>
      </c>
      <c r="I59" s="10" t="s">
        <v>357</v>
      </c>
      <c r="J59" s="10" t="s">
        <v>357</v>
      </c>
      <c r="K59" s="10" t="s">
        <v>357</v>
      </c>
      <c r="L59" s="10">
        <v>0</v>
      </c>
      <c r="M59" s="10" t="s">
        <v>357</v>
      </c>
      <c r="N59" s="10" t="s">
        <v>357</v>
      </c>
      <c r="O59" s="10">
        <v>328000</v>
      </c>
      <c r="P59" s="10">
        <v>328000</v>
      </c>
    </row>
    <row r="60" spans="1:16" ht="50.1" customHeight="1">
      <c r="A60" s="7" t="s">
        <v>175</v>
      </c>
      <c r="B60" s="6" t="s">
        <v>176</v>
      </c>
      <c r="C60" s="6" t="s">
        <v>177</v>
      </c>
      <c r="D60" s="10">
        <v>0</v>
      </c>
      <c r="E60" s="10">
        <v>0</v>
      </c>
      <c r="F60" s="10" t="s">
        <v>357</v>
      </c>
      <c r="G60" s="10">
        <v>0</v>
      </c>
      <c r="H60" s="10" t="s">
        <v>357</v>
      </c>
      <c r="I60" s="10" t="s">
        <v>357</v>
      </c>
      <c r="J60" s="10" t="s">
        <v>357</v>
      </c>
      <c r="K60" s="10" t="s">
        <v>357</v>
      </c>
      <c r="L60" s="10">
        <v>0</v>
      </c>
      <c r="M60" s="10" t="s">
        <v>357</v>
      </c>
      <c r="N60" s="10" t="s">
        <v>357</v>
      </c>
      <c r="O60" s="10">
        <v>0</v>
      </c>
      <c r="P60" s="10">
        <v>0</v>
      </c>
    </row>
    <row r="61" spans="1:16" ht="99.95" customHeight="1">
      <c r="A61" s="7" t="s">
        <v>180</v>
      </c>
      <c r="B61" s="6" t="s">
        <v>181</v>
      </c>
      <c r="C61" s="6" t="s">
        <v>182</v>
      </c>
      <c r="D61" s="10">
        <v>0</v>
      </c>
      <c r="E61" s="10">
        <v>0</v>
      </c>
      <c r="F61" s="10" t="s">
        <v>357</v>
      </c>
      <c r="G61" s="10">
        <v>0</v>
      </c>
      <c r="H61" s="10" t="s">
        <v>357</v>
      </c>
      <c r="I61" s="10" t="s">
        <v>357</v>
      </c>
      <c r="J61" s="10" t="s">
        <v>357</v>
      </c>
      <c r="K61" s="10" t="s">
        <v>357</v>
      </c>
      <c r="L61" s="10">
        <v>0</v>
      </c>
      <c r="M61" s="10" t="s">
        <v>357</v>
      </c>
      <c r="N61" s="10" t="s">
        <v>357</v>
      </c>
      <c r="O61" s="10">
        <v>0</v>
      </c>
      <c r="P61" s="10">
        <v>0</v>
      </c>
    </row>
    <row r="62" spans="1:16" ht="24.95" customHeight="1">
      <c r="A62" s="7" t="s">
        <v>184</v>
      </c>
      <c r="B62" s="6" t="s">
        <v>185</v>
      </c>
      <c r="C62" s="6" t="s">
        <v>186</v>
      </c>
      <c r="D62" s="10" t="s">
        <v>357</v>
      </c>
      <c r="E62" s="10" t="s">
        <v>357</v>
      </c>
      <c r="F62" s="10" t="s">
        <v>357</v>
      </c>
      <c r="G62" s="10" t="s">
        <v>357</v>
      </c>
      <c r="H62" s="10" t="s">
        <v>357</v>
      </c>
      <c r="I62" s="10" t="s">
        <v>357</v>
      </c>
      <c r="J62" s="10" t="s">
        <v>357</v>
      </c>
      <c r="K62" s="10" t="s">
        <v>357</v>
      </c>
      <c r="L62" s="10" t="s">
        <v>357</v>
      </c>
      <c r="M62" s="10" t="s">
        <v>357</v>
      </c>
      <c r="N62" s="10" t="s">
        <v>357</v>
      </c>
      <c r="O62" s="10">
        <v>0</v>
      </c>
      <c r="P62" s="10">
        <v>0</v>
      </c>
    </row>
    <row r="63" spans="1:16" ht="24.95" customHeight="1">
      <c r="A63" s="7" t="s">
        <v>187</v>
      </c>
      <c r="B63" s="6" t="s">
        <v>188</v>
      </c>
      <c r="C63" s="6" t="s">
        <v>189</v>
      </c>
      <c r="D63" s="10">
        <v>6940000</v>
      </c>
      <c r="E63" s="10">
        <v>6415000</v>
      </c>
      <c r="F63" s="10" t="s">
        <v>357</v>
      </c>
      <c r="G63" s="10">
        <v>0</v>
      </c>
      <c r="H63" s="10" t="s">
        <v>357</v>
      </c>
      <c r="I63" s="10" t="s">
        <v>357</v>
      </c>
      <c r="J63" s="10" t="s">
        <v>357</v>
      </c>
      <c r="K63" s="10" t="s">
        <v>357</v>
      </c>
      <c r="L63" s="10">
        <v>525000</v>
      </c>
      <c r="M63" s="10" t="s">
        <v>357</v>
      </c>
      <c r="N63" s="10" t="s">
        <v>357</v>
      </c>
      <c r="O63" s="10">
        <v>7140000</v>
      </c>
      <c r="P63" s="10">
        <v>7140000</v>
      </c>
    </row>
    <row r="64" spans="1:16" ht="38.1" customHeight="1">
      <c r="A64" s="7" t="s">
        <v>190</v>
      </c>
      <c r="B64" s="6" t="s">
        <v>191</v>
      </c>
      <c r="C64" s="6" t="s">
        <v>192</v>
      </c>
      <c r="D64" s="10">
        <v>6300000</v>
      </c>
      <c r="E64" s="10">
        <v>6300000</v>
      </c>
      <c r="F64" s="10" t="s">
        <v>357</v>
      </c>
      <c r="G64" s="10">
        <v>0</v>
      </c>
      <c r="H64" s="10" t="s">
        <v>357</v>
      </c>
      <c r="I64" s="10" t="s">
        <v>357</v>
      </c>
      <c r="J64" s="10" t="s">
        <v>357</v>
      </c>
      <c r="K64" s="10" t="s">
        <v>357</v>
      </c>
      <c r="L64" s="10">
        <v>0</v>
      </c>
      <c r="M64" s="10" t="s">
        <v>357</v>
      </c>
      <c r="N64" s="10" t="s">
        <v>357</v>
      </c>
      <c r="O64" s="10">
        <v>6300000</v>
      </c>
      <c r="P64" s="10">
        <v>6300000</v>
      </c>
    </row>
    <row r="65" spans="1:16" ht="75" customHeight="1">
      <c r="A65" s="7" t="s">
        <v>195</v>
      </c>
      <c r="B65" s="6" t="s">
        <v>196</v>
      </c>
      <c r="C65" s="6" t="s">
        <v>197</v>
      </c>
      <c r="D65" s="10">
        <v>75000</v>
      </c>
      <c r="E65" s="10">
        <v>50000</v>
      </c>
      <c r="F65" s="10" t="s">
        <v>357</v>
      </c>
      <c r="G65" s="10">
        <v>0</v>
      </c>
      <c r="H65" s="10" t="s">
        <v>357</v>
      </c>
      <c r="I65" s="10" t="s">
        <v>357</v>
      </c>
      <c r="J65" s="10" t="s">
        <v>357</v>
      </c>
      <c r="K65" s="10" t="s">
        <v>357</v>
      </c>
      <c r="L65" s="10">
        <v>25000</v>
      </c>
      <c r="M65" s="10" t="s">
        <v>357</v>
      </c>
      <c r="N65" s="10" t="s">
        <v>357</v>
      </c>
      <c r="O65" s="10">
        <v>75000</v>
      </c>
      <c r="P65" s="10">
        <v>75000</v>
      </c>
    </row>
    <row r="66" spans="1:16" ht="50.1" customHeight="1">
      <c r="A66" s="7" t="s">
        <v>198</v>
      </c>
      <c r="B66" s="6" t="s">
        <v>199</v>
      </c>
      <c r="C66" s="6" t="s">
        <v>200</v>
      </c>
      <c r="D66" s="10">
        <v>565000</v>
      </c>
      <c r="E66" s="10">
        <v>65000</v>
      </c>
      <c r="F66" s="10" t="s">
        <v>357</v>
      </c>
      <c r="G66" s="10">
        <v>0</v>
      </c>
      <c r="H66" s="10" t="s">
        <v>357</v>
      </c>
      <c r="I66" s="10" t="s">
        <v>357</v>
      </c>
      <c r="J66" s="10" t="s">
        <v>357</v>
      </c>
      <c r="K66" s="10" t="s">
        <v>357</v>
      </c>
      <c r="L66" s="10">
        <v>500000</v>
      </c>
      <c r="M66" s="10" t="s">
        <v>357</v>
      </c>
      <c r="N66" s="10" t="s">
        <v>357</v>
      </c>
      <c r="O66" s="10">
        <v>765000</v>
      </c>
      <c r="P66" s="10">
        <v>765000</v>
      </c>
    </row>
    <row r="67" spans="1:16" ht="24.95" customHeight="1">
      <c r="A67" s="7" t="s">
        <v>202</v>
      </c>
      <c r="B67" s="6" t="s">
        <v>203</v>
      </c>
      <c r="C67" s="6" t="s">
        <v>50</v>
      </c>
      <c r="D67" s="10" t="s">
        <v>357</v>
      </c>
      <c r="E67" s="10" t="s">
        <v>357</v>
      </c>
      <c r="F67" s="10" t="s">
        <v>357</v>
      </c>
      <c r="G67" s="10" t="s">
        <v>357</v>
      </c>
      <c r="H67" s="10" t="s">
        <v>357</v>
      </c>
      <c r="I67" s="10" t="s">
        <v>357</v>
      </c>
      <c r="J67" s="10" t="s">
        <v>357</v>
      </c>
      <c r="K67" s="10" t="s">
        <v>357</v>
      </c>
      <c r="L67" s="10" t="s">
        <v>357</v>
      </c>
      <c r="M67" s="10" t="s">
        <v>357</v>
      </c>
      <c r="N67" s="10" t="s">
        <v>357</v>
      </c>
      <c r="O67" s="10">
        <v>0</v>
      </c>
      <c r="P67" s="10">
        <v>0</v>
      </c>
    </row>
    <row r="68" spans="1:16" ht="38.1" customHeight="1">
      <c r="A68" s="7" t="s">
        <v>204</v>
      </c>
      <c r="B68" s="6" t="s">
        <v>205</v>
      </c>
      <c r="C68" s="6" t="s">
        <v>206</v>
      </c>
      <c r="D68" s="10" t="s">
        <v>357</v>
      </c>
      <c r="E68" s="10" t="s">
        <v>357</v>
      </c>
      <c r="F68" s="10" t="s">
        <v>357</v>
      </c>
      <c r="G68" s="10" t="s">
        <v>357</v>
      </c>
      <c r="H68" s="10" t="s">
        <v>357</v>
      </c>
      <c r="I68" s="10" t="s">
        <v>357</v>
      </c>
      <c r="J68" s="10" t="s">
        <v>357</v>
      </c>
      <c r="K68" s="10" t="s">
        <v>357</v>
      </c>
      <c r="L68" s="10" t="s">
        <v>357</v>
      </c>
      <c r="M68" s="10" t="s">
        <v>357</v>
      </c>
      <c r="N68" s="10" t="s">
        <v>357</v>
      </c>
      <c r="O68" s="10">
        <v>0</v>
      </c>
      <c r="P68" s="10">
        <v>0</v>
      </c>
    </row>
    <row r="69" spans="1:16" ht="24.95" customHeight="1">
      <c r="A69" s="7" t="s">
        <v>209</v>
      </c>
      <c r="B69" s="6" t="s">
        <v>210</v>
      </c>
      <c r="C69" s="6" t="s">
        <v>211</v>
      </c>
      <c r="D69" s="10" t="s">
        <v>357</v>
      </c>
      <c r="E69" s="10" t="s">
        <v>357</v>
      </c>
      <c r="F69" s="10" t="s">
        <v>357</v>
      </c>
      <c r="G69" s="10" t="s">
        <v>357</v>
      </c>
      <c r="H69" s="10" t="s">
        <v>357</v>
      </c>
      <c r="I69" s="10" t="s">
        <v>357</v>
      </c>
      <c r="J69" s="10" t="s">
        <v>357</v>
      </c>
      <c r="K69" s="10" t="s">
        <v>357</v>
      </c>
      <c r="L69" s="10" t="s">
        <v>357</v>
      </c>
      <c r="M69" s="10" t="s">
        <v>357</v>
      </c>
      <c r="N69" s="10" t="s">
        <v>357</v>
      </c>
      <c r="O69" s="10">
        <v>0</v>
      </c>
      <c r="P69" s="10">
        <v>0</v>
      </c>
    </row>
    <row r="70" spans="1:16" ht="50.1" customHeight="1">
      <c r="A70" s="7" t="s">
        <v>212</v>
      </c>
      <c r="B70" s="6" t="s">
        <v>213</v>
      </c>
      <c r="C70" s="6" t="s">
        <v>214</v>
      </c>
      <c r="D70" s="10" t="s">
        <v>357</v>
      </c>
      <c r="E70" s="10" t="s">
        <v>357</v>
      </c>
      <c r="F70" s="10" t="s">
        <v>357</v>
      </c>
      <c r="G70" s="10" t="s">
        <v>357</v>
      </c>
      <c r="H70" s="10" t="s">
        <v>357</v>
      </c>
      <c r="I70" s="10" t="s">
        <v>357</v>
      </c>
      <c r="J70" s="10" t="s">
        <v>357</v>
      </c>
      <c r="K70" s="10" t="s">
        <v>357</v>
      </c>
      <c r="L70" s="10" t="s">
        <v>357</v>
      </c>
      <c r="M70" s="10" t="s">
        <v>357</v>
      </c>
      <c r="N70" s="10" t="s">
        <v>357</v>
      </c>
      <c r="O70" s="10">
        <v>0</v>
      </c>
      <c r="P70" s="10">
        <v>0</v>
      </c>
    </row>
    <row r="71" spans="1:16" ht="50.1" customHeight="1">
      <c r="A71" s="7" t="s">
        <v>217</v>
      </c>
      <c r="B71" s="6" t="s">
        <v>218</v>
      </c>
      <c r="C71" s="6" t="s">
        <v>219</v>
      </c>
      <c r="D71" s="10" t="s">
        <v>357</v>
      </c>
      <c r="E71" s="10" t="s">
        <v>357</v>
      </c>
      <c r="F71" s="10" t="s">
        <v>357</v>
      </c>
      <c r="G71" s="10" t="s">
        <v>357</v>
      </c>
      <c r="H71" s="10" t="s">
        <v>357</v>
      </c>
      <c r="I71" s="10" t="s">
        <v>357</v>
      </c>
      <c r="J71" s="10" t="s">
        <v>357</v>
      </c>
      <c r="K71" s="10" t="s">
        <v>357</v>
      </c>
      <c r="L71" s="10" t="s">
        <v>357</v>
      </c>
      <c r="M71" s="10" t="s">
        <v>357</v>
      </c>
      <c r="N71" s="10" t="s">
        <v>357</v>
      </c>
      <c r="O71" s="10">
        <v>0</v>
      </c>
      <c r="P71" s="10">
        <v>0</v>
      </c>
    </row>
    <row r="72" spans="1:16" ht="24.95" customHeight="1">
      <c r="A72" s="7" t="s">
        <v>220</v>
      </c>
      <c r="B72" s="6" t="s">
        <v>221</v>
      </c>
      <c r="C72" s="6" t="s">
        <v>222</v>
      </c>
      <c r="D72" s="10" t="s">
        <v>357</v>
      </c>
      <c r="E72" s="10" t="s">
        <v>357</v>
      </c>
      <c r="F72" s="10" t="s">
        <v>357</v>
      </c>
      <c r="G72" s="10" t="s">
        <v>357</v>
      </c>
      <c r="H72" s="10" t="s">
        <v>357</v>
      </c>
      <c r="I72" s="10" t="s">
        <v>357</v>
      </c>
      <c r="J72" s="10" t="s">
        <v>357</v>
      </c>
      <c r="K72" s="10" t="s">
        <v>357</v>
      </c>
      <c r="L72" s="10" t="s">
        <v>357</v>
      </c>
      <c r="M72" s="10" t="s">
        <v>357</v>
      </c>
      <c r="N72" s="10" t="s">
        <v>357</v>
      </c>
      <c r="O72" s="10">
        <v>0</v>
      </c>
      <c r="P72" s="10">
        <v>0</v>
      </c>
    </row>
    <row r="73" spans="1:16" ht="63" customHeight="1">
      <c r="A73" s="7" t="s">
        <v>225</v>
      </c>
      <c r="B73" s="6" t="s">
        <v>226</v>
      </c>
      <c r="C73" s="6" t="s">
        <v>222</v>
      </c>
      <c r="D73" s="10" t="s">
        <v>357</v>
      </c>
      <c r="E73" s="10" t="s">
        <v>357</v>
      </c>
      <c r="F73" s="10" t="s">
        <v>357</v>
      </c>
      <c r="G73" s="10" t="s">
        <v>357</v>
      </c>
      <c r="H73" s="10" t="s">
        <v>357</v>
      </c>
      <c r="I73" s="10" t="s">
        <v>357</v>
      </c>
      <c r="J73" s="10" t="s">
        <v>357</v>
      </c>
      <c r="K73" s="10" t="s">
        <v>357</v>
      </c>
      <c r="L73" s="10" t="s">
        <v>357</v>
      </c>
      <c r="M73" s="10" t="s">
        <v>357</v>
      </c>
      <c r="N73" s="10" t="s">
        <v>357</v>
      </c>
      <c r="O73" s="10">
        <v>0</v>
      </c>
      <c r="P73" s="10">
        <v>0</v>
      </c>
    </row>
    <row r="74" spans="1:16" ht="50.1" customHeight="1">
      <c r="A74" s="7" t="s">
        <v>227</v>
      </c>
      <c r="B74" s="6" t="s">
        <v>228</v>
      </c>
      <c r="C74" s="6" t="s">
        <v>222</v>
      </c>
      <c r="D74" s="10" t="s">
        <v>357</v>
      </c>
      <c r="E74" s="10" t="s">
        <v>357</v>
      </c>
      <c r="F74" s="10" t="s">
        <v>357</v>
      </c>
      <c r="G74" s="10" t="s">
        <v>357</v>
      </c>
      <c r="H74" s="10" t="s">
        <v>357</v>
      </c>
      <c r="I74" s="10" t="s">
        <v>357</v>
      </c>
      <c r="J74" s="10" t="s">
        <v>357</v>
      </c>
      <c r="K74" s="10" t="s">
        <v>357</v>
      </c>
      <c r="L74" s="10" t="s">
        <v>357</v>
      </c>
      <c r="M74" s="10" t="s">
        <v>357</v>
      </c>
      <c r="N74" s="10" t="s">
        <v>357</v>
      </c>
      <c r="O74" s="10">
        <v>0</v>
      </c>
      <c r="P74" s="10">
        <v>0</v>
      </c>
    </row>
    <row r="75" spans="1:16" ht="75" customHeight="1">
      <c r="A75" s="7" t="s">
        <v>230</v>
      </c>
      <c r="B75" s="6" t="s">
        <v>231</v>
      </c>
      <c r="C75" s="6" t="s">
        <v>232</v>
      </c>
      <c r="D75" s="10" t="s">
        <v>357</v>
      </c>
      <c r="E75" s="10" t="s">
        <v>357</v>
      </c>
      <c r="F75" s="10" t="s">
        <v>357</v>
      </c>
      <c r="G75" s="10" t="s">
        <v>357</v>
      </c>
      <c r="H75" s="10" t="s">
        <v>357</v>
      </c>
      <c r="I75" s="10" t="s">
        <v>357</v>
      </c>
      <c r="J75" s="10" t="s">
        <v>357</v>
      </c>
      <c r="K75" s="10" t="s">
        <v>357</v>
      </c>
      <c r="L75" s="10" t="s">
        <v>357</v>
      </c>
      <c r="M75" s="10" t="s">
        <v>357</v>
      </c>
      <c r="N75" s="10" t="s">
        <v>357</v>
      </c>
      <c r="O75" s="10">
        <v>0</v>
      </c>
      <c r="P75" s="10">
        <v>0</v>
      </c>
    </row>
    <row r="76" spans="1:16" ht="63" customHeight="1">
      <c r="A76" s="7" t="s">
        <v>225</v>
      </c>
      <c r="B76" s="6" t="s">
        <v>233</v>
      </c>
      <c r="C76" s="6" t="s">
        <v>232</v>
      </c>
      <c r="D76" s="10" t="s">
        <v>357</v>
      </c>
      <c r="E76" s="10" t="s">
        <v>357</v>
      </c>
      <c r="F76" s="10" t="s">
        <v>357</v>
      </c>
      <c r="G76" s="10" t="s">
        <v>357</v>
      </c>
      <c r="H76" s="10" t="s">
        <v>357</v>
      </c>
      <c r="I76" s="10" t="s">
        <v>357</v>
      </c>
      <c r="J76" s="10" t="s">
        <v>357</v>
      </c>
      <c r="K76" s="10" t="s">
        <v>357</v>
      </c>
      <c r="L76" s="10" t="s">
        <v>357</v>
      </c>
      <c r="M76" s="10" t="s">
        <v>357</v>
      </c>
      <c r="N76" s="10" t="s">
        <v>357</v>
      </c>
      <c r="O76" s="10">
        <v>0</v>
      </c>
      <c r="P76" s="10">
        <v>0</v>
      </c>
    </row>
    <row r="77" spans="1:16" ht="50.1" customHeight="1">
      <c r="A77" s="7" t="s">
        <v>227</v>
      </c>
      <c r="B77" s="6" t="s">
        <v>235</v>
      </c>
      <c r="C77" s="6" t="s">
        <v>232</v>
      </c>
      <c r="D77" s="10" t="s">
        <v>357</v>
      </c>
      <c r="E77" s="10" t="s">
        <v>357</v>
      </c>
      <c r="F77" s="10" t="s">
        <v>357</v>
      </c>
      <c r="G77" s="10" t="s">
        <v>357</v>
      </c>
      <c r="H77" s="10" t="s">
        <v>357</v>
      </c>
      <c r="I77" s="10" t="s">
        <v>357</v>
      </c>
      <c r="J77" s="10" t="s">
        <v>357</v>
      </c>
      <c r="K77" s="10" t="s">
        <v>357</v>
      </c>
      <c r="L77" s="10" t="s">
        <v>357</v>
      </c>
      <c r="M77" s="10" t="s">
        <v>357</v>
      </c>
      <c r="N77" s="10" t="s">
        <v>357</v>
      </c>
      <c r="O77" s="10">
        <v>0</v>
      </c>
      <c r="P77" s="10">
        <v>0</v>
      </c>
    </row>
    <row r="78" spans="1:16" ht="50.1" customHeight="1">
      <c r="A78" s="7" t="s">
        <v>236</v>
      </c>
      <c r="B78" s="6" t="s">
        <v>237</v>
      </c>
      <c r="C78" s="6" t="s">
        <v>91</v>
      </c>
      <c r="D78" s="10">
        <v>51850</v>
      </c>
      <c r="E78" s="10">
        <v>30850</v>
      </c>
      <c r="F78" s="10" t="s">
        <v>357</v>
      </c>
      <c r="G78" s="10">
        <v>0</v>
      </c>
      <c r="H78" s="10" t="s">
        <v>357</v>
      </c>
      <c r="I78" s="10" t="s">
        <v>357</v>
      </c>
      <c r="J78" s="10" t="s">
        <v>357</v>
      </c>
      <c r="K78" s="10" t="s">
        <v>357</v>
      </c>
      <c r="L78" s="10">
        <v>21000</v>
      </c>
      <c r="M78" s="10" t="s">
        <v>357</v>
      </c>
      <c r="N78" s="10" t="s">
        <v>357</v>
      </c>
      <c r="O78" s="10">
        <v>0</v>
      </c>
      <c r="P78" s="10">
        <v>0</v>
      </c>
    </row>
    <row r="79" spans="1:16" ht="75" customHeight="1">
      <c r="A79" s="7" t="s">
        <v>238</v>
      </c>
      <c r="B79" s="6" t="s">
        <v>239</v>
      </c>
      <c r="C79" s="6" t="s">
        <v>240</v>
      </c>
      <c r="D79" s="10">
        <v>51850</v>
      </c>
      <c r="E79" s="10">
        <v>30850</v>
      </c>
      <c r="F79" s="10" t="s">
        <v>357</v>
      </c>
      <c r="G79" s="10">
        <v>0</v>
      </c>
      <c r="H79" s="10" t="s">
        <v>357</v>
      </c>
      <c r="I79" s="10" t="s">
        <v>357</v>
      </c>
      <c r="J79" s="10" t="s">
        <v>357</v>
      </c>
      <c r="K79" s="10" t="s">
        <v>357</v>
      </c>
      <c r="L79" s="10">
        <v>21000</v>
      </c>
      <c r="M79" s="10" t="s">
        <v>357</v>
      </c>
      <c r="N79" s="10" t="s">
        <v>357</v>
      </c>
      <c r="O79" s="10">
        <v>0</v>
      </c>
      <c r="P79" s="10">
        <v>0</v>
      </c>
    </row>
    <row r="80" spans="1:16" ht="24.95" customHeight="1">
      <c r="A80" s="7" t="s">
        <v>242</v>
      </c>
      <c r="B80" s="6" t="s">
        <v>243</v>
      </c>
      <c r="C80" s="6" t="s">
        <v>91</v>
      </c>
      <c r="D80" s="10">
        <v>847438266.36000001</v>
      </c>
      <c r="E80" s="10">
        <v>131302300.90000001</v>
      </c>
      <c r="F80" s="10" t="s">
        <v>357</v>
      </c>
      <c r="G80" s="10">
        <v>695927587.09000003</v>
      </c>
      <c r="H80" s="10" t="s">
        <v>357</v>
      </c>
      <c r="I80" s="10" t="s">
        <v>357</v>
      </c>
      <c r="J80" s="10" t="s">
        <v>357</v>
      </c>
      <c r="K80" s="10" t="s">
        <v>357</v>
      </c>
      <c r="L80" s="10">
        <v>20208378.370000001</v>
      </c>
      <c r="M80" s="10" t="s">
        <v>357</v>
      </c>
      <c r="N80" s="10" t="s">
        <v>357</v>
      </c>
      <c r="O80" s="10">
        <v>144866336.94</v>
      </c>
      <c r="P80" s="10">
        <v>144866336.94</v>
      </c>
    </row>
    <row r="81" spans="1:16" ht="63" customHeight="1">
      <c r="A81" s="7" t="s">
        <v>244</v>
      </c>
      <c r="B81" s="6" t="s">
        <v>245</v>
      </c>
      <c r="C81" s="6" t="s">
        <v>207</v>
      </c>
      <c r="D81" s="10" t="s">
        <v>357</v>
      </c>
      <c r="E81" s="10" t="s">
        <v>357</v>
      </c>
      <c r="F81" s="10" t="s">
        <v>357</v>
      </c>
      <c r="G81" s="10" t="s">
        <v>357</v>
      </c>
      <c r="H81" s="10" t="s">
        <v>357</v>
      </c>
      <c r="I81" s="10" t="s">
        <v>357</v>
      </c>
      <c r="J81" s="10" t="s">
        <v>357</v>
      </c>
      <c r="K81" s="10" t="s">
        <v>357</v>
      </c>
      <c r="L81" s="10" t="s">
        <v>357</v>
      </c>
      <c r="M81" s="10" t="s">
        <v>357</v>
      </c>
      <c r="N81" s="10" t="s">
        <v>357</v>
      </c>
      <c r="O81" s="10">
        <v>0</v>
      </c>
      <c r="P81" s="10">
        <v>0</v>
      </c>
    </row>
    <row r="82" spans="1:16" ht="50.1" customHeight="1">
      <c r="A82" s="7" t="s">
        <v>246</v>
      </c>
      <c r="B82" s="6" t="s">
        <v>247</v>
      </c>
      <c r="C82" s="6" t="s">
        <v>248</v>
      </c>
      <c r="D82" s="10">
        <v>0</v>
      </c>
      <c r="E82" s="10">
        <v>0</v>
      </c>
      <c r="F82" s="10" t="s">
        <v>357</v>
      </c>
      <c r="G82" s="10">
        <v>0</v>
      </c>
      <c r="H82" s="10" t="s">
        <v>357</v>
      </c>
      <c r="I82" s="10" t="s">
        <v>357</v>
      </c>
      <c r="J82" s="10" t="s">
        <v>357</v>
      </c>
      <c r="K82" s="10" t="s">
        <v>357</v>
      </c>
      <c r="L82" s="10">
        <v>0</v>
      </c>
      <c r="M82" s="10" t="s">
        <v>357</v>
      </c>
      <c r="N82" s="10" t="s">
        <v>357</v>
      </c>
      <c r="O82" s="10">
        <v>0</v>
      </c>
      <c r="P82" s="10">
        <v>0</v>
      </c>
    </row>
    <row r="83" spans="1:16" ht="50.1" customHeight="1">
      <c r="A83" s="7" t="s">
        <v>246</v>
      </c>
      <c r="B83" s="6" t="s">
        <v>249</v>
      </c>
      <c r="C83" s="6" t="s">
        <v>248</v>
      </c>
      <c r="D83" s="10">
        <v>0</v>
      </c>
      <c r="E83" s="10">
        <v>0</v>
      </c>
      <c r="F83" s="10" t="s">
        <v>357</v>
      </c>
      <c r="G83" s="10">
        <v>0</v>
      </c>
      <c r="H83" s="10" t="s">
        <v>357</v>
      </c>
      <c r="I83" s="10" t="s">
        <v>357</v>
      </c>
      <c r="J83" s="10" t="s">
        <v>357</v>
      </c>
      <c r="K83" s="10" t="s">
        <v>357</v>
      </c>
      <c r="L83" s="10">
        <v>0</v>
      </c>
      <c r="M83" s="10" t="s">
        <v>357</v>
      </c>
      <c r="N83" s="10" t="s">
        <v>357</v>
      </c>
      <c r="O83" s="10">
        <v>0</v>
      </c>
      <c r="P83" s="10">
        <v>0</v>
      </c>
    </row>
    <row r="84" spans="1:16" ht="24.95" customHeight="1">
      <c r="A84" s="7" t="s">
        <v>252</v>
      </c>
      <c r="B84" s="6" t="s">
        <v>253</v>
      </c>
      <c r="C84" s="6" t="s">
        <v>248</v>
      </c>
      <c r="D84" s="10" t="s">
        <v>357</v>
      </c>
      <c r="E84" s="10" t="s">
        <v>357</v>
      </c>
      <c r="F84" s="10" t="s">
        <v>357</v>
      </c>
      <c r="G84" s="10" t="s">
        <v>357</v>
      </c>
      <c r="H84" s="10" t="s">
        <v>357</v>
      </c>
      <c r="I84" s="10" t="s">
        <v>357</v>
      </c>
      <c r="J84" s="10" t="s">
        <v>357</v>
      </c>
      <c r="K84" s="10" t="s">
        <v>357</v>
      </c>
      <c r="L84" s="10" t="s">
        <v>357</v>
      </c>
      <c r="M84" s="10" t="s">
        <v>357</v>
      </c>
      <c r="N84" s="10" t="s">
        <v>357</v>
      </c>
      <c r="O84" s="10">
        <v>0</v>
      </c>
      <c r="P84" s="10">
        <v>0</v>
      </c>
    </row>
    <row r="85" spans="1:16" ht="24.95" customHeight="1">
      <c r="A85" s="7" t="s">
        <v>256</v>
      </c>
      <c r="B85" s="6" t="s">
        <v>257</v>
      </c>
      <c r="C85" s="6" t="s">
        <v>258</v>
      </c>
      <c r="D85" s="10">
        <v>847438266.36000001</v>
      </c>
      <c r="E85" s="10">
        <v>131302300.90000001</v>
      </c>
      <c r="F85" s="10" t="s">
        <v>357</v>
      </c>
      <c r="G85" s="10">
        <v>695927587.09000003</v>
      </c>
      <c r="H85" s="10" t="s">
        <v>357</v>
      </c>
      <c r="I85" s="10" t="s">
        <v>357</v>
      </c>
      <c r="J85" s="10" t="s">
        <v>357</v>
      </c>
      <c r="K85" s="10" t="s">
        <v>357</v>
      </c>
      <c r="L85" s="10">
        <v>20208378.370000001</v>
      </c>
      <c r="M85" s="10" t="s">
        <v>357</v>
      </c>
      <c r="N85" s="10" t="s">
        <v>357</v>
      </c>
      <c r="O85" s="10">
        <v>144866336.94</v>
      </c>
      <c r="P85" s="10">
        <v>144866336.94</v>
      </c>
    </row>
    <row r="86" spans="1:16" ht="38.1" customHeight="1">
      <c r="A86" s="7" t="s">
        <v>259</v>
      </c>
      <c r="B86" s="6" t="s">
        <v>260</v>
      </c>
      <c r="C86" s="6" t="s">
        <v>261</v>
      </c>
      <c r="D86" s="10">
        <v>665644988.32000005</v>
      </c>
      <c r="E86" s="10">
        <v>96740466.879999995</v>
      </c>
      <c r="F86" s="10" t="s">
        <v>357</v>
      </c>
      <c r="G86" s="10">
        <v>556441254.24000001</v>
      </c>
      <c r="H86" s="10" t="s">
        <v>357</v>
      </c>
      <c r="I86" s="10" t="s">
        <v>357</v>
      </c>
      <c r="J86" s="10" t="s">
        <v>357</v>
      </c>
      <c r="K86" s="10" t="s">
        <v>357</v>
      </c>
      <c r="L86" s="10">
        <v>12463267.199999999</v>
      </c>
      <c r="M86" s="10" t="s">
        <v>357</v>
      </c>
      <c r="N86" s="10" t="s">
        <v>357</v>
      </c>
      <c r="O86" s="10">
        <v>101468541.75</v>
      </c>
      <c r="P86" s="10">
        <v>101468541.75</v>
      </c>
    </row>
    <row r="87" spans="1:16" ht="38.1" customHeight="1">
      <c r="A87" s="7" t="s">
        <v>262</v>
      </c>
      <c r="B87" s="6" t="s">
        <v>263</v>
      </c>
      <c r="C87" s="6" t="s">
        <v>261</v>
      </c>
      <c r="D87" s="10">
        <v>4804896.1399999997</v>
      </c>
      <c r="E87" s="10">
        <v>2291000</v>
      </c>
      <c r="F87" s="10" t="s">
        <v>357</v>
      </c>
      <c r="G87" s="10">
        <v>2056896.14</v>
      </c>
      <c r="H87" s="10" t="s">
        <v>357</v>
      </c>
      <c r="I87" s="10" t="s">
        <v>357</v>
      </c>
      <c r="J87" s="10" t="s">
        <v>357</v>
      </c>
      <c r="K87" s="10" t="s">
        <v>357</v>
      </c>
      <c r="L87" s="10">
        <v>457000</v>
      </c>
      <c r="M87" s="10" t="s">
        <v>357</v>
      </c>
      <c r="N87" s="10" t="s">
        <v>357</v>
      </c>
      <c r="O87" s="10">
        <v>2721000</v>
      </c>
      <c r="P87" s="10">
        <v>2721000</v>
      </c>
    </row>
    <row r="88" spans="1:16" ht="24.95" customHeight="1">
      <c r="A88" s="7" t="s">
        <v>138</v>
      </c>
      <c r="B88" s="6" t="s">
        <v>266</v>
      </c>
      <c r="C88" s="6" t="s">
        <v>261</v>
      </c>
      <c r="D88" s="10">
        <v>6839000</v>
      </c>
      <c r="E88" s="10">
        <v>0</v>
      </c>
      <c r="F88" s="10" t="s">
        <v>357</v>
      </c>
      <c r="G88" s="10">
        <v>2800000</v>
      </c>
      <c r="H88" s="10" t="s">
        <v>357</v>
      </c>
      <c r="I88" s="10" t="s">
        <v>357</v>
      </c>
      <c r="J88" s="10" t="s">
        <v>357</v>
      </c>
      <c r="K88" s="10" t="s">
        <v>357</v>
      </c>
      <c r="L88" s="10">
        <v>4039000</v>
      </c>
      <c r="M88" s="10" t="s">
        <v>357</v>
      </c>
      <c r="N88" s="10" t="s">
        <v>357</v>
      </c>
      <c r="O88" s="10">
        <v>1759000</v>
      </c>
      <c r="P88" s="10">
        <v>1759000</v>
      </c>
    </row>
    <row r="89" spans="1:16" ht="24.95" customHeight="1">
      <c r="A89" s="7" t="s">
        <v>267</v>
      </c>
      <c r="B89" s="6" t="s">
        <v>268</v>
      </c>
      <c r="C89" s="6" t="s">
        <v>261</v>
      </c>
      <c r="D89" s="10">
        <v>3383367.2</v>
      </c>
      <c r="E89" s="10">
        <v>2523700</v>
      </c>
      <c r="F89" s="10" t="s">
        <v>357</v>
      </c>
      <c r="G89" s="10">
        <v>0</v>
      </c>
      <c r="H89" s="10" t="s">
        <v>357</v>
      </c>
      <c r="I89" s="10" t="s">
        <v>357</v>
      </c>
      <c r="J89" s="10" t="s">
        <v>357</v>
      </c>
      <c r="K89" s="10" t="s">
        <v>357</v>
      </c>
      <c r="L89" s="10">
        <v>859667.2</v>
      </c>
      <c r="M89" s="10" t="s">
        <v>357</v>
      </c>
      <c r="N89" s="10" t="s">
        <v>357</v>
      </c>
      <c r="O89" s="10">
        <v>4005367.2</v>
      </c>
      <c r="P89" s="10">
        <v>4005367.2</v>
      </c>
    </row>
    <row r="90" spans="1:16" ht="24.95" customHeight="1">
      <c r="A90" s="7" t="s">
        <v>271</v>
      </c>
      <c r="B90" s="6" t="s">
        <v>272</v>
      </c>
      <c r="C90" s="6" t="s">
        <v>261</v>
      </c>
      <c r="D90" s="10">
        <v>333000</v>
      </c>
      <c r="E90" s="10">
        <v>0</v>
      </c>
      <c r="F90" s="10" t="s">
        <v>357</v>
      </c>
      <c r="G90" s="10">
        <v>0</v>
      </c>
      <c r="H90" s="10" t="s">
        <v>357</v>
      </c>
      <c r="I90" s="10" t="s">
        <v>357</v>
      </c>
      <c r="J90" s="10" t="s">
        <v>357</v>
      </c>
      <c r="K90" s="10" t="s">
        <v>357</v>
      </c>
      <c r="L90" s="10">
        <v>333000</v>
      </c>
      <c r="M90" s="10" t="s">
        <v>357</v>
      </c>
      <c r="N90" s="10" t="s">
        <v>357</v>
      </c>
      <c r="O90" s="10">
        <v>248000</v>
      </c>
      <c r="P90" s="10">
        <v>248000</v>
      </c>
    </row>
    <row r="91" spans="1:16" ht="75" customHeight="1">
      <c r="A91" s="7" t="s">
        <v>275</v>
      </c>
      <c r="B91" s="6" t="s">
        <v>276</v>
      </c>
      <c r="C91" s="6" t="s">
        <v>261</v>
      </c>
      <c r="D91" s="10">
        <v>20400900</v>
      </c>
      <c r="E91" s="10">
        <v>16046000</v>
      </c>
      <c r="F91" s="10" t="s">
        <v>357</v>
      </c>
      <c r="G91" s="10">
        <v>3406900</v>
      </c>
      <c r="H91" s="10" t="s">
        <v>357</v>
      </c>
      <c r="I91" s="10" t="s">
        <v>357</v>
      </c>
      <c r="J91" s="10" t="s">
        <v>357</v>
      </c>
      <c r="K91" s="10" t="s">
        <v>357</v>
      </c>
      <c r="L91" s="10">
        <v>948000</v>
      </c>
      <c r="M91" s="10" t="s">
        <v>357</v>
      </c>
      <c r="N91" s="10" t="s">
        <v>357</v>
      </c>
      <c r="O91" s="10">
        <v>11985003.26</v>
      </c>
      <c r="P91" s="10">
        <v>11985003.26</v>
      </c>
    </row>
    <row r="92" spans="1:16" ht="75" customHeight="1">
      <c r="A92" s="7" t="s">
        <v>142</v>
      </c>
      <c r="B92" s="6" t="s">
        <v>279</v>
      </c>
      <c r="C92" s="6" t="s">
        <v>261</v>
      </c>
      <c r="D92" s="10">
        <v>624631424.98000002</v>
      </c>
      <c r="E92" s="10">
        <v>71649766.879999995</v>
      </c>
      <c r="F92" s="10" t="s">
        <v>357</v>
      </c>
      <c r="G92" s="10">
        <v>548177458.10000002</v>
      </c>
      <c r="H92" s="10" t="s">
        <v>357</v>
      </c>
      <c r="I92" s="10" t="s">
        <v>357</v>
      </c>
      <c r="J92" s="10" t="s">
        <v>357</v>
      </c>
      <c r="K92" s="10" t="s">
        <v>357</v>
      </c>
      <c r="L92" s="10">
        <v>4804200</v>
      </c>
      <c r="M92" s="10" t="s">
        <v>357</v>
      </c>
      <c r="N92" s="10" t="s">
        <v>357</v>
      </c>
      <c r="O92" s="10">
        <v>75497771.290000007</v>
      </c>
      <c r="P92" s="10">
        <v>75497771.290000007</v>
      </c>
    </row>
    <row r="93" spans="1:16" ht="24.95" customHeight="1">
      <c r="A93" s="7" t="s">
        <v>280</v>
      </c>
      <c r="B93" s="6" t="s">
        <v>281</v>
      </c>
      <c r="C93" s="6" t="s">
        <v>261</v>
      </c>
      <c r="D93" s="10">
        <v>52400</v>
      </c>
      <c r="E93" s="10">
        <v>30000</v>
      </c>
      <c r="F93" s="10" t="s">
        <v>357</v>
      </c>
      <c r="G93" s="10">
        <v>0</v>
      </c>
      <c r="H93" s="10" t="s">
        <v>357</v>
      </c>
      <c r="I93" s="10" t="s">
        <v>357</v>
      </c>
      <c r="J93" s="10" t="s">
        <v>357</v>
      </c>
      <c r="K93" s="10" t="s">
        <v>357</v>
      </c>
      <c r="L93" s="10">
        <v>22400</v>
      </c>
      <c r="M93" s="10" t="s">
        <v>357</v>
      </c>
      <c r="N93" s="10" t="s">
        <v>357</v>
      </c>
      <c r="O93" s="10">
        <v>52400</v>
      </c>
      <c r="P93" s="10">
        <v>52400</v>
      </c>
    </row>
    <row r="94" spans="1:16" ht="75" customHeight="1">
      <c r="A94" s="7" t="s">
        <v>284</v>
      </c>
      <c r="B94" s="6" t="s">
        <v>285</v>
      </c>
      <c r="C94" s="6" t="s">
        <v>261</v>
      </c>
      <c r="D94" s="10">
        <v>5200000</v>
      </c>
      <c r="E94" s="10">
        <v>4200000</v>
      </c>
      <c r="F94" s="10" t="s">
        <v>357</v>
      </c>
      <c r="G94" s="10">
        <v>0</v>
      </c>
      <c r="H94" s="10" t="s">
        <v>357</v>
      </c>
      <c r="I94" s="10" t="s">
        <v>357</v>
      </c>
      <c r="J94" s="10" t="s">
        <v>357</v>
      </c>
      <c r="K94" s="10" t="s">
        <v>357</v>
      </c>
      <c r="L94" s="10">
        <v>1000000</v>
      </c>
      <c r="M94" s="10" t="s">
        <v>357</v>
      </c>
      <c r="N94" s="10" t="s">
        <v>357</v>
      </c>
      <c r="O94" s="10">
        <v>5200000</v>
      </c>
      <c r="P94" s="10">
        <v>5200000</v>
      </c>
    </row>
    <row r="95" spans="1:16" ht="38.1" customHeight="1">
      <c r="A95" s="7" t="s">
        <v>287</v>
      </c>
      <c r="B95" s="6" t="s">
        <v>288</v>
      </c>
      <c r="C95" s="6" t="s">
        <v>261</v>
      </c>
      <c r="D95" s="10">
        <v>165882646.87</v>
      </c>
      <c r="E95" s="10">
        <v>20779834.02</v>
      </c>
      <c r="F95" s="10" t="s">
        <v>357</v>
      </c>
      <c r="G95" s="10">
        <v>139486332.84999999</v>
      </c>
      <c r="H95" s="10" t="s">
        <v>357</v>
      </c>
      <c r="I95" s="10" t="s">
        <v>357</v>
      </c>
      <c r="J95" s="10" t="s">
        <v>357</v>
      </c>
      <c r="K95" s="10" t="s">
        <v>357</v>
      </c>
      <c r="L95" s="10">
        <v>5616480</v>
      </c>
      <c r="M95" s="10" t="s">
        <v>357</v>
      </c>
      <c r="N95" s="10" t="s">
        <v>357</v>
      </c>
      <c r="O95" s="10">
        <v>26377164.02</v>
      </c>
      <c r="P95" s="10">
        <v>26377164.02</v>
      </c>
    </row>
    <row r="96" spans="1:16" ht="38.1" customHeight="1">
      <c r="A96" s="7" t="s">
        <v>289</v>
      </c>
      <c r="B96" s="6" t="s">
        <v>290</v>
      </c>
      <c r="C96" s="6" t="s">
        <v>261</v>
      </c>
      <c r="D96" s="10">
        <v>135877982.93000001</v>
      </c>
      <c r="E96" s="10">
        <v>10000000</v>
      </c>
      <c r="F96" s="10" t="s">
        <v>357</v>
      </c>
      <c r="G96" s="10">
        <v>123191502.93000001</v>
      </c>
      <c r="H96" s="10" t="s">
        <v>357</v>
      </c>
      <c r="I96" s="10" t="s">
        <v>357</v>
      </c>
      <c r="J96" s="10" t="s">
        <v>357</v>
      </c>
      <c r="K96" s="10" t="s">
        <v>357</v>
      </c>
      <c r="L96" s="10">
        <v>2686480</v>
      </c>
      <c r="M96" s="10" t="s">
        <v>357</v>
      </c>
      <c r="N96" s="10" t="s">
        <v>357</v>
      </c>
      <c r="O96" s="10">
        <v>12686480</v>
      </c>
      <c r="P96" s="10">
        <v>12686480</v>
      </c>
    </row>
    <row r="97" spans="1:16" ht="24.95" customHeight="1">
      <c r="A97" s="7" t="s">
        <v>293</v>
      </c>
      <c r="B97" s="6" t="s">
        <v>294</v>
      </c>
      <c r="C97" s="6" t="s">
        <v>261</v>
      </c>
      <c r="D97" s="10">
        <v>0</v>
      </c>
      <c r="E97" s="10" t="s">
        <v>357</v>
      </c>
      <c r="F97" s="10" t="s">
        <v>357</v>
      </c>
      <c r="G97" s="10" t="s">
        <v>357</v>
      </c>
      <c r="H97" s="10" t="s">
        <v>357</v>
      </c>
      <c r="I97" s="10" t="s">
        <v>357</v>
      </c>
      <c r="J97" s="10" t="s">
        <v>357</v>
      </c>
      <c r="K97" s="10" t="s">
        <v>357</v>
      </c>
      <c r="L97" s="10">
        <v>0</v>
      </c>
      <c r="M97" s="10" t="s">
        <v>357</v>
      </c>
      <c r="N97" s="10" t="s">
        <v>357</v>
      </c>
      <c r="O97" s="10">
        <v>0</v>
      </c>
      <c r="P97" s="10">
        <v>0</v>
      </c>
    </row>
    <row r="98" spans="1:16" ht="24.95" customHeight="1">
      <c r="A98" s="7" t="s">
        <v>296</v>
      </c>
      <c r="B98" s="6" t="s">
        <v>297</v>
      </c>
      <c r="C98" s="6" t="s">
        <v>261</v>
      </c>
      <c r="D98" s="10" t="s">
        <v>357</v>
      </c>
      <c r="E98" s="10" t="s">
        <v>357</v>
      </c>
      <c r="F98" s="10" t="s">
        <v>357</v>
      </c>
      <c r="G98" s="10" t="s">
        <v>357</v>
      </c>
      <c r="H98" s="10" t="s">
        <v>357</v>
      </c>
      <c r="I98" s="10" t="s">
        <v>357</v>
      </c>
      <c r="J98" s="10" t="s">
        <v>357</v>
      </c>
      <c r="K98" s="10" t="s">
        <v>357</v>
      </c>
      <c r="L98" s="10" t="s">
        <v>357</v>
      </c>
      <c r="M98" s="10" t="s">
        <v>357</v>
      </c>
      <c r="N98" s="10" t="s">
        <v>357</v>
      </c>
      <c r="O98" s="10">
        <v>0</v>
      </c>
      <c r="P98" s="10">
        <v>0</v>
      </c>
    </row>
    <row r="99" spans="1:16" ht="50.1" customHeight="1">
      <c r="A99" s="7" t="s">
        <v>300</v>
      </c>
      <c r="B99" s="6" t="s">
        <v>301</v>
      </c>
      <c r="C99" s="6" t="s">
        <v>261</v>
      </c>
      <c r="D99" s="10">
        <v>505000</v>
      </c>
      <c r="E99" s="10">
        <v>500000</v>
      </c>
      <c r="F99" s="10" t="s">
        <v>357</v>
      </c>
      <c r="G99" s="10" t="s">
        <v>357</v>
      </c>
      <c r="H99" s="10" t="s">
        <v>357</v>
      </c>
      <c r="I99" s="10" t="s">
        <v>357</v>
      </c>
      <c r="J99" s="10" t="s">
        <v>357</v>
      </c>
      <c r="K99" s="10" t="s">
        <v>357</v>
      </c>
      <c r="L99" s="10">
        <v>5000</v>
      </c>
      <c r="M99" s="10" t="s">
        <v>357</v>
      </c>
      <c r="N99" s="10" t="s">
        <v>357</v>
      </c>
      <c r="O99" s="10">
        <v>505000</v>
      </c>
      <c r="P99" s="10">
        <v>505000</v>
      </c>
    </row>
    <row r="100" spans="1:16" ht="24.95" customHeight="1">
      <c r="A100" s="7" t="s">
        <v>304</v>
      </c>
      <c r="B100" s="6" t="s">
        <v>305</v>
      </c>
      <c r="C100" s="6" t="s">
        <v>261</v>
      </c>
      <c r="D100" s="10">
        <v>0</v>
      </c>
      <c r="E100" s="10">
        <v>0</v>
      </c>
      <c r="F100" s="10" t="s">
        <v>357</v>
      </c>
      <c r="G100" s="10">
        <v>0</v>
      </c>
      <c r="H100" s="10" t="s">
        <v>357</v>
      </c>
      <c r="I100" s="10" t="s">
        <v>357</v>
      </c>
      <c r="J100" s="10" t="s">
        <v>357</v>
      </c>
      <c r="K100" s="10" t="s">
        <v>357</v>
      </c>
      <c r="L100" s="10">
        <v>0</v>
      </c>
      <c r="M100" s="10" t="s">
        <v>357</v>
      </c>
      <c r="N100" s="10" t="s">
        <v>357</v>
      </c>
      <c r="O100" s="10">
        <v>0</v>
      </c>
      <c r="P100" s="10">
        <v>0</v>
      </c>
    </row>
    <row r="101" spans="1:16" ht="24.95" customHeight="1">
      <c r="A101" s="7" t="s">
        <v>308</v>
      </c>
      <c r="B101" s="6" t="s">
        <v>309</v>
      </c>
      <c r="C101" s="6" t="s">
        <v>261</v>
      </c>
      <c r="D101" s="10">
        <v>3040000</v>
      </c>
      <c r="E101" s="10">
        <v>1400000</v>
      </c>
      <c r="F101" s="10" t="s">
        <v>357</v>
      </c>
      <c r="G101" s="10">
        <v>0</v>
      </c>
      <c r="H101" s="10" t="s">
        <v>357</v>
      </c>
      <c r="I101" s="10" t="s">
        <v>357</v>
      </c>
      <c r="J101" s="10" t="s">
        <v>357</v>
      </c>
      <c r="K101" s="10" t="s">
        <v>357</v>
      </c>
      <c r="L101" s="10">
        <v>1640000</v>
      </c>
      <c r="M101" s="10" t="s">
        <v>357</v>
      </c>
      <c r="N101" s="10" t="s">
        <v>357</v>
      </c>
      <c r="O101" s="10">
        <v>3040000</v>
      </c>
      <c r="P101" s="10">
        <v>3040000</v>
      </c>
    </row>
    <row r="102" spans="1:16" ht="24.95" customHeight="1">
      <c r="A102" s="7" t="s">
        <v>312</v>
      </c>
      <c r="B102" s="6" t="s">
        <v>313</v>
      </c>
      <c r="C102" s="6" t="s">
        <v>261</v>
      </c>
      <c r="D102" s="10">
        <v>700000</v>
      </c>
      <c r="E102" s="10">
        <v>700000</v>
      </c>
      <c r="F102" s="10" t="s">
        <v>357</v>
      </c>
      <c r="G102" s="10">
        <v>0</v>
      </c>
      <c r="H102" s="10" t="s">
        <v>357</v>
      </c>
      <c r="I102" s="10" t="s">
        <v>357</v>
      </c>
      <c r="J102" s="10" t="s">
        <v>357</v>
      </c>
      <c r="K102" s="10" t="s">
        <v>357</v>
      </c>
      <c r="L102" s="10">
        <v>0</v>
      </c>
      <c r="M102" s="10" t="s">
        <v>357</v>
      </c>
      <c r="N102" s="10" t="s">
        <v>357</v>
      </c>
      <c r="O102" s="10">
        <v>700000</v>
      </c>
      <c r="P102" s="10">
        <v>700000</v>
      </c>
    </row>
    <row r="103" spans="1:16" ht="50.1" customHeight="1">
      <c r="A103" s="7" t="s">
        <v>316</v>
      </c>
      <c r="B103" s="6" t="s">
        <v>317</v>
      </c>
      <c r="C103" s="6" t="s">
        <v>261</v>
      </c>
      <c r="D103" s="10">
        <v>25456663.940000001</v>
      </c>
      <c r="E103" s="10">
        <v>8001834.0199999996</v>
      </c>
      <c r="F103" s="10" t="s">
        <v>357</v>
      </c>
      <c r="G103" s="10">
        <v>16294829.92</v>
      </c>
      <c r="H103" s="10" t="s">
        <v>357</v>
      </c>
      <c r="I103" s="10" t="s">
        <v>357</v>
      </c>
      <c r="J103" s="10" t="s">
        <v>357</v>
      </c>
      <c r="K103" s="10" t="s">
        <v>357</v>
      </c>
      <c r="L103" s="10">
        <v>1160000</v>
      </c>
      <c r="M103" s="10" t="s">
        <v>357</v>
      </c>
      <c r="N103" s="10" t="s">
        <v>357</v>
      </c>
      <c r="O103" s="10">
        <v>9312684.0199999996</v>
      </c>
      <c r="P103" s="10">
        <v>9312684.0199999996</v>
      </c>
    </row>
    <row r="104" spans="1:16" ht="50.1" customHeight="1">
      <c r="A104" s="7" t="s">
        <v>320</v>
      </c>
      <c r="B104" s="6" t="s">
        <v>321</v>
      </c>
      <c r="C104" s="6" t="s">
        <v>261</v>
      </c>
      <c r="D104" s="10">
        <v>303000</v>
      </c>
      <c r="E104" s="10">
        <v>178000</v>
      </c>
      <c r="F104" s="10" t="s">
        <v>357</v>
      </c>
      <c r="G104" s="10">
        <v>0</v>
      </c>
      <c r="H104" s="10" t="s">
        <v>357</v>
      </c>
      <c r="I104" s="10" t="s">
        <v>357</v>
      </c>
      <c r="J104" s="10" t="s">
        <v>357</v>
      </c>
      <c r="K104" s="10" t="s">
        <v>357</v>
      </c>
      <c r="L104" s="10">
        <v>125000</v>
      </c>
      <c r="M104" s="10" t="s">
        <v>357</v>
      </c>
      <c r="N104" s="10" t="s">
        <v>357</v>
      </c>
      <c r="O104" s="10">
        <v>133000</v>
      </c>
      <c r="P104" s="10">
        <v>133000</v>
      </c>
    </row>
    <row r="105" spans="1:16" ht="75" customHeight="1">
      <c r="A105" s="7" t="s">
        <v>322</v>
      </c>
      <c r="B105" s="6" t="s">
        <v>323</v>
      </c>
      <c r="C105" s="6" t="s">
        <v>261</v>
      </c>
      <c r="D105" s="10">
        <v>0</v>
      </c>
      <c r="E105" s="10">
        <v>0</v>
      </c>
      <c r="F105" s="10" t="s">
        <v>357</v>
      </c>
      <c r="G105" s="10">
        <v>0</v>
      </c>
      <c r="H105" s="10" t="s">
        <v>357</v>
      </c>
      <c r="I105" s="10" t="s">
        <v>357</v>
      </c>
      <c r="J105" s="10" t="s">
        <v>357</v>
      </c>
      <c r="K105" s="10" t="s">
        <v>357</v>
      </c>
      <c r="L105" s="10">
        <v>0</v>
      </c>
      <c r="M105" s="10" t="s">
        <v>357</v>
      </c>
      <c r="N105" s="10" t="s">
        <v>357</v>
      </c>
      <c r="O105" s="10">
        <v>0</v>
      </c>
      <c r="P105" s="10">
        <v>0</v>
      </c>
    </row>
    <row r="106" spans="1:16" ht="24.95" customHeight="1">
      <c r="A106" s="7" t="s">
        <v>325</v>
      </c>
      <c r="B106" s="6" t="s">
        <v>326</v>
      </c>
      <c r="C106" s="6" t="s">
        <v>327</v>
      </c>
      <c r="D106" s="10">
        <v>15910631.17</v>
      </c>
      <c r="E106" s="10">
        <v>13782000</v>
      </c>
      <c r="F106" s="10" t="s">
        <v>357</v>
      </c>
      <c r="G106" s="10">
        <v>0</v>
      </c>
      <c r="H106" s="10" t="s">
        <v>357</v>
      </c>
      <c r="I106" s="10" t="s">
        <v>357</v>
      </c>
      <c r="J106" s="10" t="s">
        <v>357</v>
      </c>
      <c r="K106" s="10" t="s">
        <v>357</v>
      </c>
      <c r="L106" s="10">
        <v>2128631.17</v>
      </c>
      <c r="M106" s="10" t="s">
        <v>357</v>
      </c>
      <c r="N106" s="10" t="s">
        <v>357</v>
      </c>
      <c r="O106" s="10">
        <v>17020631.170000002</v>
      </c>
      <c r="P106" s="10">
        <v>17020631.170000002</v>
      </c>
    </row>
    <row r="107" spans="1:16" ht="50.1" customHeight="1">
      <c r="A107" s="7" t="s">
        <v>328</v>
      </c>
      <c r="B107" s="6" t="s">
        <v>329</v>
      </c>
      <c r="C107" s="6" t="s">
        <v>330</v>
      </c>
      <c r="D107" s="10" t="s">
        <v>357</v>
      </c>
      <c r="E107" s="10" t="s">
        <v>357</v>
      </c>
      <c r="F107" s="10" t="s">
        <v>357</v>
      </c>
      <c r="G107" s="10" t="s">
        <v>357</v>
      </c>
      <c r="H107" s="10" t="s">
        <v>357</v>
      </c>
      <c r="I107" s="10" t="s">
        <v>357</v>
      </c>
      <c r="J107" s="10" t="s">
        <v>357</v>
      </c>
      <c r="K107" s="10" t="s">
        <v>357</v>
      </c>
      <c r="L107" s="10" t="s">
        <v>357</v>
      </c>
      <c r="M107" s="10" t="s">
        <v>357</v>
      </c>
      <c r="N107" s="10" t="s">
        <v>357</v>
      </c>
      <c r="O107" s="10">
        <v>0</v>
      </c>
      <c r="P107" s="10">
        <v>0</v>
      </c>
    </row>
    <row r="108" spans="1:16" ht="63" customHeight="1">
      <c r="A108" s="7" t="s">
        <v>331</v>
      </c>
      <c r="B108" s="6" t="s">
        <v>332</v>
      </c>
      <c r="C108" s="6" t="s">
        <v>333</v>
      </c>
      <c r="D108" s="10" t="s">
        <v>357</v>
      </c>
      <c r="E108" s="10" t="s">
        <v>357</v>
      </c>
      <c r="F108" s="10" t="s">
        <v>357</v>
      </c>
      <c r="G108" s="10" t="s">
        <v>357</v>
      </c>
      <c r="H108" s="10" t="s">
        <v>357</v>
      </c>
      <c r="I108" s="10" t="s">
        <v>357</v>
      </c>
      <c r="J108" s="10" t="s">
        <v>357</v>
      </c>
      <c r="K108" s="10" t="s">
        <v>357</v>
      </c>
      <c r="L108" s="10" t="s">
        <v>357</v>
      </c>
      <c r="M108" s="10" t="s">
        <v>357</v>
      </c>
      <c r="N108" s="10" t="s">
        <v>357</v>
      </c>
      <c r="O108" s="10">
        <v>0</v>
      </c>
      <c r="P108" s="10">
        <v>0</v>
      </c>
    </row>
    <row r="109" spans="1:16" ht="50.1" customHeight="1">
      <c r="A109" s="7" t="s">
        <v>334</v>
      </c>
      <c r="B109" s="6" t="s">
        <v>335</v>
      </c>
      <c r="C109" s="6" t="s">
        <v>336</v>
      </c>
      <c r="D109" s="10" t="s">
        <v>357</v>
      </c>
      <c r="E109" s="10" t="s">
        <v>357</v>
      </c>
      <c r="F109" s="10" t="s">
        <v>357</v>
      </c>
      <c r="G109" s="10" t="s">
        <v>357</v>
      </c>
      <c r="H109" s="10" t="s">
        <v>357</v>
      </c>
      <c r="I109" s="10" t="s">
        <v>357</v>
      </c>
      <c r="J109" s="10" t="s">
        <v>357</v>
      </c>
      <c r="K109" s="10" t="s">
        <v>357</v>
      </c>
      <c r="L109" s="10" t="s">
        <v>357</v>
      </c>
      <c r="M109" s="10" t="s">
        <v>357</v>
      </c>
      <c r="N109" s="10" t="s">
        <v>357</v>
      </c>
      <c r="O109" s="10">
        <v>0</v>
      </c>
      <c r="P109" s="10">
        <v>0</v>
      </c>
    </row>
    <row r="110" spans="1:16" ht="24.95" customHeight="1">
      <c r="A110" s="7" t="s">
        <v>337</v>
      </c>
      <c r="B110" s="6" t="s">
        <v>338</v>
      </c>
      <c r="C110" s="6" t="s">
        <v>339</v>
      </c>
      <c r="D110" s="10" t="s">
        <v>357</v>
      </c>
      <c r="E110" s="10" t="s">
        <v>357</v>
      </c>
      <c r="F110" s="10" t="s">
        <v>357</v>
      </c>
      <c r="G110" s="10" t="s">
        <v>357</v>
      </c>
      <c r="H110" s="10" t="s">
        <v>357</v>
      </c>
      <c r="I110" s="10" t="s">
        <v>357</v>
      </c>
      <c r="J110" s="10" t="s">
        <v>357</v>
      </c>
      <c r="K110" s="10" t="s">
        <v>357</v>
      </c>
      <c r="L110" s="10" t="s">
        <v>357</v>
      </c>
      <c r="M110" s="10" t="s">
        <v>357</v>
      </c>
      <c r="N110" s="10" t="s">
        <v>357</v>
      </c>
      <c r="O110" s="10">
        <v>0</v>
      </c>
      <c r="P110" s="10">
        <v>0</v>
      </c>
    </row>
    <row r="111" spans="1:16" ht="38.1" customHeight="1">
      <c r="A111" s="7" t="s">
        <v>340</v>
      </c>
      <c r="B111" s="6" t="s">
        <v>341</v>
      </c>
      <c r="C111" s="6"/>
      <c r="D111" s="10" t="s">
        <v>357</v>
      </c>
      <c r="E111" s="10" t="s">
        <v>357</v>
      </c>
      <c r="F111" s="10" t="s">
        <v>357</v>
      </c>
      <c r="G111" s="10" t="s">
        <v>357</v>
      </c>
      <c r="H111" s="10" t="s">
        <v>357</v>
      </c>
      <c r="I111" s="10" t="s">
        <v>357</v>
      </c>
      <c r="J111" s="10" t="s">
        <v>357</v>
      </c>
      <c r="K111" s="10" t="s">
        <v>357</v>
      </c>
      <c r="L111" s="10" t="s">
        <v>357</v>
      </c>
      <c r="M111" s="10" t="s">
        <v>357</v>
      </c>
      <c r="N111" s="10" t="s">
        <v>357</v>
      </c>
      <c r="O111" s="10">
        <v>0</v>
      </c>
      <c r="P111" s="10">
        <v>0</v>
      </c>
    </row>
    <row r="112" spans="1:16" ht="24.95" customHeight="1">
      <c r="A112" s="7" t="s">
        <v>342</v>
      </c>
      <c r="B112" s="6" t="s">
        <v>343</v>
      </c>
      <c r="C112" s="6"/>
      <c r="D112" s="10" t="s">
        <v>357</v>
      </c>
      <c r="E112" s="10" t="s">
        <v>357</v>
      </c>
      <c r="F112" s="10" t="s">
        <v>357</v>
      </c>
      <c r="G112" s="10" t="s">
        <v>357</v>
      </c>
      <c r="H112" s="10" t="s">
        <v>357</v>
      </c>
      <c r="I112" s="10" t="s">
        <v>357</v>
      </c>
      <c r="J112" s="10" t="s">
        <v>357</v>
      </c>
      <c r="K112" s="10" t="s">
        <v>357</v>
      </c>
      <c r="L112" s="10" t="s">
        <v>357</v>
      </c>
      <c r="M112" s="10" t="s">
        <v>357</v>
      </c>
      <c r="N112" s="10" t="s">
        <v>357</v>
      </c>
      <c r="O112" s="10">
        <v>0</v>
      </c>
      <c r="P112" s="10">
        <v>0</v>
      </c>
    </row>
    <row r="113" spans="1:16" ht="24.95" customHeight="1">
      <c r="A113" s="7" t="s">
        <v>344</v>
      </c>
      <c r="B113" s="6" t="s">
        <v>345</v>
      </c>
      <c r="C113" s="6"/>
      <c r="D113" s="10" t="s">
        <v>357</v>
      </c>
      <c r="E113" s="10" t="s">
        <v>357</v>
      </c>
      <c r="F113" s="10" t="s">
        <v>357</v>
      </c>
      <c r="G113" s="10" t="s">
        <v>357</v>
      </c>
      <c r="H113" s="10" t="s">
        <v>357</v>
      </c>
      <c r="I113" s="10" t="s">
        <v>357</v>
      </c>
      <c r="J113" s="10" t="s">
        <v>357</v>
      </c>
      <c r="K113" s="10" t="s">
        <v>357</v>
      </c>
      <c r="L113" s="10" t="s">
        <v>357</v>
      </c>
      <c r="M113" s="10" t="s">
        <v>357</v>
      </c>
      <c r="N113" s="10" t="s">
        <v>357</v>
      </c>
      <c r="O113" s="10">
        <v>0</v>
      </c>
      <c r="P113" s="10">
        <v>0</v>
      </c>
    </row>
    <row r="114" spans="1:16" ht="24.95" customHeight="1">
      <c r="A114" s="7" t="s">
        <v>346</v>
      </c>
      <c r="B114" s="6" t="s">
        <v>347</v>
      </c>
      <c r="C114" s="6" t="s">
        <v>91</v>
      </c>
      <c r="D114" s="10">
        <v>18692886.16</v>
      </c>
      <c r="E114" s="10">
        <v>0</v>
      </c>
      <c r="F114" s="10" t="s">
        <v>357</v>
      </c>
      <c r="G114" s="10">
        <v>18692886.16</v>
      </c>
      <c r="H114" s="10" t="s">
        <v>357</v>
      </c>
      <c r="I114" s="10" t="s">
        <v>357</v>
      </c>
      <c r="J114" s="10" t="s">
        <v>357</v>
      </c>
      <c r="K114" s="10" t="s">
        <v>357</v>
      </c>
      <c r="L114" s="10">
        <v>0</v>
      </c>
      <c r="M114" s="10" t="s">
        <v>357</v>
      </c>
      <c r="N114" s="10" t="s">
        <v>357</v>
      </c>
      <c r="O114" s="10">
        <v>0</v>
      </c>
      <c r="P114" s="10">
        <v>0</v>
      </c>
    </row>
    <row r="115" spans="1:16" ht="38.1" customHeight="1">
      <c r="A115" s="7" t="s">
        <v>348</v>
      </c>
      <c r="B115" s="6" t="s">
        <v>349</v>
      </c>
      <c r="C115" s="6" t="s">
        <v>350</v>
      </c>
      <c r="D115" s="10">
        <v>18692886.16</v>
      </c>
      <c r="E115" s="10" t="s">
        <v>357</v>
      </c>
      <c r="F115" s="10" t="s">
        <v>357</v>
      </c>
      <c r="G115" s="10">
        <v>18692886.16</v>
      </c>
      <c r="H115" s="10" t="s">
        <v>357</v>
      </c>
      <c r="I115" s="10" t="s">
        <v>357</v>
      </c>
      <c r="J115" s="10" t="s">
        <v>357</v>
      </c>
      <c r="K115" s="10" t="s">
        <v>357</v>
      </c>
      <c r="L115" s="10" t="s">
        <v>357</v>
      </c>
      <c r="M115" s="10" t="s">
        <v>357</v>
      </c>
      <c r="N115" s="10" t="s">
        <v>357</v>
      </c>
      <c r="O115" s="10">
        <v>0</v>
      </c>
      <c r="P115" s="10">
        <v>0</v>
      </c>
    </row>
    <row r="116" spans="1:16" ht="24.95" customHeight="1">
      <c r="A116" s="7" t="s">
        <v>351</v>
      </c>
      <c r="B116" s="6" t="s">
        <v>352</v>
      </c>
      <c r="C116" s="6" t="s">
        <v>350</v>
      </c>
      <c r="D116" s="10">
        <v>0</v>
      </c>
      <c r="E116" s="10">
        <v>0</v>
      </c>
      <c r="F116" s="10" t="s">
        <v>357</v>
      </c>
      <c r="G116" s="10" t="s">
        <v>357</v>
      </c>
      <c r="H116" s="10" t="s">
        <v>357</v>
      </c>
      <c r="I116" s="10" t="s">
        <v>357</v>
      </c>
      <c r="J116" s="10" t="s">
        <v>357</v>
      </c>
      <c r="K116" s="10" t="s">
        <v>357</v>
      </c>
      <c r="L116" s="10" t="s">
        <v>357</v>
      </c>
      <c r="M116" s="10" t="s">
        <v>357</v>
      </c>
      <c r="N116" s="10" t="s">
        <v>357</v>
      </c>
      <c r="O116" s="10">
        <v>0</v>
      </c>
      <c r="P116" s="10">
        <v>0</v>
      </c>
    </row>
  </sheetData>
  <sheetProtection password="A711" sheet="1" objects="1" scenarios="1"/>
  <mergeCells count="16">
    <mergeCell ref="A2:P2"/>
    <mergeCell ref="A4:A8"/>
    <mergeCell ref="B4:B8"/>
    <mergeCell ref="C4:C8"/>
    <mergeCell ref="D4:P4"/>
    <mergeCell ref="D5:N5"/>
    <mergeCell ref="O5:P5"/>
    <mergeCell ref="D6:D8"/>
    <mergeCell ref="E6:N6"/>
    <mergeCell ref="E7:F7"/>
    <mergeCell ref="G7:H7"/>
    <mergeCell ref="I7:I8"/>
    <mergeCell ref="J7:K7"/>
    <mergeCell ref="L7:N7"/>
    <mergeCell ref="O7:O8"/>
    <mergeCell ref="P7:P8"/>
  </mergeCells>
  <phoneticPr fontId="0" type="noConversion"/>
  <pageMargins left="0.4" right="0.4" top="0.4" bottom="0.4" header="0.1" footer="0.1"/>
  <pageSetup paperSize="9" fitToHeight="0" orientation="landscape" verticalDpi="0"/>
  <headerFooter>
    <oddHeader>&amp;R&amp;R&amp;"Verdana,полужирный" &amp;12 &amp;K00-00921019.MNE.31065</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12</vt:i4>
      </vt:variant>
    </vt:vector>
  </HeadingPairs>
  <TitlesOfParts>
    <vt:vector size="12" baseType="lpstr">
      <vt:lpstr>ПФХД</vt:lpstr>
      <vt:lpstr>Раздел 1</vt:lpstr>
      <vt:lpstr>Детализация по КФО</vt:lpstr>
      <vt:lpstr>Раздел 2</vt:lpstr>
      <vt:lpstr>Обоснования (111)</vt:lpstr>
      <vt:lpstr>Обоснования (100,300,850)</vt:lpstr>
      <vt:lpstr>Обоснования (242,244)</vt:lpstr>
      <vt:lpstr>Обоснования доходов</vt:lpstr>
      <vt:lpstr>Справочно</vt:lpstr>
      <vt:lpstr>Анализ ФОТ</vt:lpstr>
      <vt:lpstr>Лист согласования</vt:lpstr>
      <vt:lpstr>Протокол изменений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Киркаленко Екатерина Александровна</dc:creator>
  <cp:lastModifiedBy>kirkalenko_ea</cp:lastModifiedBy>
  <dcterms:created xsi:type="dcterms:W3CDTF">2022-04-08T06:26:53Z</dcterms:created>
  <dcterms:modified xsi:type="dcterms:W3CDTF">2022-04-08T06:26:53Z</dcterms:modified>
</cp:coreProperties>
</file>